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G:\Il mio Drive\Marco\Organismi indipendenti di valutazione\Comuni di Sedriano Robecco Busto Garolfo Cuggiono\Busto Garolfo 2016 - 2018\2018\PEG Piano performance 2018\Definitive\"/>
    </mc:Choice>
  </mc:AlternateContent>
  <xr:revisionPtr revIDLastSave="0" documentId="13_ncr:1_{E384DD04-F76E-4F39-86A3-851B01A48248}" xr6:coauthVersionLast="33" xr6:coauthVersionMax="33" xr10:uidLastSave="{00000000-0000-0000-0000-000000000000}"/>
  <bookViews>
    <workbookView xWindow="0" yWindow="0" windowWidth="16005" windowHeight="4905" tabRatio="764" activeTab="7" xr2:uid="{00000000-000D-0000-FFFF-FFFF00000000}"/>
  </bookViews>
  <sheets>
    <sheet name="Copertina" sheetId="1" r:id="rId1"/>
    <sheet name="Ex ante Pesatura" sheetId="11" r:id="rId2"/>
    <sheet name="Scheda A " sheetId="18" r:id="rId3"/>
    <sheet name="Scheda B" sheetId="9" r:id="rId4"/>
    <sheet name="Scheda C originale" sheetId="8" state="hidden" r:id="rId5"/>
    <sheet name="Obiettivi gestionali" sheetId="17" r:id="rId6"/>
    <sheet name="Scheda C" sheetId="16" r:id="rId7"/>
    <sheet name="Ex post RIEPILOGO" sheetId="7" r:id="rId8"/>
  </sheets>
  <externalReferences>
    <externalReference r:id="rId9"/>
  </externalReferences>
  <definedNames>
    <definedName name="_xlnm.Print_Area" localSheetId="0">Copertina!$A$1:$L$30</definedName>
    <definedName name="_xlnm.Print_Area" localSheetId="1">'Ex ante Pesatura'!$A$1:$D$26</definedName>
    <definedName name="_xlnm.Print_Area" localSheetId="7">'Ex post RIEPILOGO'!$A$1:$Q$26</definedName>
    <definedName name="_xlnm.Print_Area" localSheetId="5">'Obiettivi gestionali'!$A$1:$I$17</definedName>
    <definedName name="_xlnm.Print_Area" localSheetId="2">'Scheda A '!$A$1:$G$60</definedName>
    <definedName name="_xlnm.Print_Area" localSheetId="3">'Scheda B'!$A$1:$J$36</definedName>
    <definedName name="_xlnm.Print_Area" localSheetId="6">'Scheda C'!$A$1:$E$49</definedName>
    <definedName name="_xlnm.Print_Area" localSheetId="4">'Scheda C originale'!$A$1:$G$43</definedName>
    <definedName name="Testo6" localSheetId="7">'Ex post RIEPILOGO'!#REF!</definedName>
    <definedName name="Testo6" localSheetId="5">'Obiettivi gestionali'!#REF!</definedName>
    <definedName name="Testo6" localSheetId="3">'Scheda B'!#REF!</definedName>
    <definedName name="Testo6" localSheetId="6">'Scheda C'!#REF!</definedName>
    <definedName name="Testo6" localSheetId="4">'Scheda C originale'!#REF!</definedName>
  </definedNames>
  <calcPr calcId="179017" iterateDelta="1E-4"/>
</workbook>
</file>

<file path=xl/calcChain.xml><?xml version="1.0" encoding="utf-8"?>
<calcChain xmlns="http://schemas.openxmlformats.org/spreadsheetml/2006/main">
  <c r="I16" i="9" l="1"/>
  <c r="G13" i="18"/>
  <c r="G19" i="18"/>
  <c r="F25" i="18"/>
  <c r="G25" i="18"/>
  <c r="G46" i="18" s="1"/>
  <c r="B32" i="18"/>
  <c r="B21" i="9"/>
  <c r="I15" i="9"/>
  <c r="I14" i="9" l="1"/>
  <c r="C21" i="16" l="1"/>
  <c r="E20" i="16"/>
  <c r="E19" i="16"/>
  <c r="E18" i="16"/>
  <c r="E17" i="16"/>
  <c r="E16" i="16"/>
  <c r="E15" i="16"/>
  <c r="E14" i="16"/>
  <c r="E13" i="16"/>
  <c r="E12" i="16"/>
  <c r="E21" i="16" l="1"/>
  <c r="B16" i="7" s="1"/>
  <c r="B17" i="7" l="1"/>
  <c r="B14" i="7"/>
  <c r="B11" i="7"/>
  <c r="C12" i="11" l="1"/>
  <c r="B10" i="7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12" i="8"/>
  <c r="I8" i="9" l="1"/>
  <c r="D28" i="8"/>
  <c r="I21" i="9" l="1"/>
  <c r="B13" i="7" s="1"/>
  <c r="G28" i="8" l="1"/>
  <c r="B20" i="7" s="1"/>
</calcChain>
</file>

<file path=xl/sharedStrings.xml><?xml version="1.0" encoding="utf-8"?>
<sst xmlns="http://schemas.openxmlformats.org/spreadsheetml/2006/main" count="309" uniqueCount="229">
  <si>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</si>
  <si>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</si>
  <si>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</si>
  <si>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</si>
  <si>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</si>
  <si>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</si>
  <si>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</si>
  <si>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</si>
  <si>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</si>
  <si>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</si>
  <si>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</si>
  <si>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</si>
  <si>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</si>
  <si>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</si>
  <si>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</si>
  <si>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</si>
  <si>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</si>
  <si>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</si>
  <si>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</si>
  <si>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</si>
  <si>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</si>
  <si>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</si>
  <si>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</si>
  <si>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</si>
  <si>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</si>
  <si>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</si>
  <si>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</si>
  <si>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</si>
  <si>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</si>
  <si>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</si>
  <si>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</si>
  <si>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</si>
  <si>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</si>
  <si>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</si>
  <si>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</si>
  <si>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</si>
  <si>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</si>
  <si>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</si>
  <si>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</si>
  <si>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</si>
  <si>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</si>
  <si>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</si>
  <si>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</si>
  <si>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</si>
  <si>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</si>
  <si>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</si>
  <si>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</si>
  <si>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</si>
  <si>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</si>
  <si>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</si>
  <si>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</si>
  <si>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</si>
  <si>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</si>
  <si>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</si>
  <si>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</si>
  <si>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</si>
  <si>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</si>
  <si>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</si>
  <si>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</si>
  <si>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</si>
  <si>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</si>
  <si>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</si>
  <si>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</si>
  <si>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</si>
  <si>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C - Comportamenti organizzativi</t>
  </si>
  <si>
    <t>A. Performance organizzativa</t>
  </si>
  <si>
    <t>B - Obiettivi individuali</t>
  </si>
  <si>
    <t>Ex - ante</t>
  </si>
  <si>
    <t>Ex - post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</si>
  <si>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</si>
  <si>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</si>
  <si>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</si>
  <si>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</si>
  <si>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</si>
  <si>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</si>
  <si>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</si>
  <si>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</si>
  <si>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</si>
  <si>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</si>
  <si>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</si>
  <si>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</si>
  <si>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 xml:space="preserve">Obiettivi individuali </t>
  </si>
  <si>
    <t>Totale pesatura comportamenti organizzativi</t>
  </si>
  <si>
    <t>Totale pesatura obiettivi individuali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</si>
  <si>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</si>
  <si>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</si>
  <si>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</si>
  <si>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</si>
  <si>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</si>
  <si>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</si>
  <si>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</si>
  <si>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</si>
  <si>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</si>
  <si>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</si>
  <si>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</si>
  <si>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</si>
  <si>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</si>
  <si>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</si>
  <si>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</si>
  <si>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</si>
  <si>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</si>
  <si>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</si>
  <si>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</si>
  <si>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</si>
  <si>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</si>
  <si>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</si>
  <si>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</si>
  <si>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</si>
  <si>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</si>
  <si>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</si>
  <si>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</si>
  <si>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</si>
  <si>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</si>
  <si>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</si>
  <si>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</si>
  <si>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</si>
  <si>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</si>
  <si>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Livello 6</t>
  </si>
  <si>
    <t>Appena adeguato (con necessità di ampi sforzi di miglioramento)</t>
  </si>
  <si>
    <t>3 - 4 punti</t>
  </si>
  <si>
    <t>5 - 6 punti</t>
  </si>
  <si>
    <t>6,5 - 7,5 punti</t>
  </si>
  <si>
    <t>8 - 9 punti</t>
  </si>
  <si>
    <t>9,5 - 10 punti</t>
  </si>
  <si>
    <t>Report al 31/12</t>
  </si>
  <si>
    <t>Sviluppare un set di indicatori di performance strutturati e significativi sui principali servizi erogati da ciascun settore dell'ente, coinvolgendo in modo attivo i dipendenti, al fine di fornire informazioni sistematiche per il controllo di gestione e la valutazione della performance, interno e di consentire agli stakeholder esterni di avere informazioni in grado di tratteggiare un quadro esaustivo dell’attività svolta.</t>
  </si>
  <si>
    <t>Elaborazione definitiva delle schede di analisi dei servizi e degli indicatori di performance</t>
  </si>
  <si>
    <r>
      <t xml:space="preserve">Completezza e qualità della mappatura dei servizi effettuata. </t>
    </r>
    <r>
      <rPr>
        <i/>
        <sz val="9"/>
        <color indexed="8"/>
        <rFont val="Franklin Gothic Book"/>
        <family val="2"/>
      </rPr>
      <t>(La valutazione viene effettuata dal Nucleo di valutazione in occasione della validazione definitiva degli indicatori di performance individuati)</t>
    </r>
    <r>
      <rPr>
        <sz val="9"/>
        <color indexed="8"/>
        <rFont val="Franklin Gothic Book"/>
        <family val="2"/>
      </rPr>
      <t>.</t>
    </r>
  </si>
  <si>
    <r>
      <t>Qualità delle schede di analisi dei servizi e degli indicatori di performance individuati (</t>
    </r>
    <r>
      <rPr>
        <i/>
        <sz val="9"/>
        <color indexed="8"/>
        <rFont val="Franklin Gothic Book"/>
        <family val="2"/>
      </rPr>
      <t>La valutazione viene effettuata dal Nucleo di valutazione in occasione della validazione definitiva degli indicatori di performance individuati</t>
    </r>
    <r>
      <rPr>
        <sz val="9"/>
        <color indexed="8"/>
        <rFont val="Franklin Gothic Book"/>
        <family val="2"/>
      </rPr>
      <t>).</t>
    </r>
  </si>
  <si>
    <r>
      <t>Completezza e qualità delle schede di rilevazione degli indicatori. (</t>
    </r>
    <r>
      <rPr>
        <i/>
        <sz val="9"/>
        <color indexed="8"/>
        <rFont val="Franklin Gothic Book"/>
        <family val="2"/>
      </rPr>
      <t>Le schede devono evidenziare finalità, modalità di calcolo dell'indicatore, dati necessari per la sua rilevazioni, fonti e soggetti responsabili della rilevazione. La valutazione viene effettuata dal Nucleo di valutazione</t>
    </r>
    <r>
      <rPr>
        <sz val="9"/>
        <color indexed="8"/>
        <rFont val="Franklin Gothic Book"/>
        <family val="2"/>
      </rPr>
      <t>)</t>
    </r>
  </si>
  <si>
    <t>Entro il 30/11/15</t>
  </si>
  <si>
    <t>Obiettivi gestionali di PEG</t>
  </si>
  <si>
    <t>Anno</t>
  </si>
  <si>
    <t xml:space="preserve">Grado di raggiungimento dell'obiettivo da 0 a 10 </t>
  </si>
  <si>
    <t>Denominazione obiettivo</t>
  </si>
  <si>
    <t>Attività per conseguire l'obiettivo</t>
  </si>
  <si>
    <t>Risultato atteso</t>
  </si>
  <si>
    <t>Indicatore di risultato</t>
  </si>
  <si>
    <t>Settore/U.O.</t>
  </si>
  <si>
    <t>Indicatore di risultato a consuntivo</t>
  </si>
  <si>
    <t>Indicatori di risultato</t>
  </si>
  <si>
    <t>Indicatore di riultato a consuntivo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</si>
  <si>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</si>
  <si>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</si>
  <si>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demografico</t>
  </si>
  <si>
    <t>comunicazione da parte di ANPR</t>
  </si>
  <si>
    <t>gestione programma di protocollo informatico</t>
  </si>
  <si>
    <t>controllo settimanale di regolare passaggio delle fatture alla contabilità, accesso periodico alla web mail certificata per controllo PEC e spazio disponibile</t>
  </si>
  <si>
    <t>supporto alla gestione del programma di protocollo informatico</t>
  </si>
  <si>
    <t>segreteria generale</t>
  </si>
  <si>
    <t>puntuale gestione del protocollo informatico</t>
  </si>
  <si>
    <t>controlli settimanali</t>
  </si>
  <si>
    <t>assistenza agli organi  istituzionali</t>
  </si>
  <si>
    <t>adempimenti relativi all'assistenza e al supporto agli organi istituzionali</t>
  </si>
  <si>
    <t>garantire l'ottimale svolgimento delle sedute consiliari, il regolare invio della rassegna stampa e la gestione degli appuntamenti telefonici dei cittadini con l'amministrazione</t>
  </si>
  <si>
    <t>piena funzionalità del servizio di assistenza agli organi istituzionali</t>
  </si>
  <si>
    <t xml:space="preserve"> Segreteria Generale</t>
  </si>
  <si>
    <t>Personale</t>
  </si>
  <si>
    <t>piena funzionalità del servizio personale</t>
  </si>
  <si>
    <t>ridefinizione competenze e formazione nuova unità di personale a seguito collocamento in pensione della Responsabile dell'Ufficio</t>
  </si>
  <si>
    <t>la previsione del pensionamento della Responsbaile dell'Ufficio ha comportato la necessità di rivedere le competenze assegnate all'interno del servizio personale, con la necessità di acquisire nuove competenze e formare la nuova unità assegnata stabilmente al servizio</t>
  </si>
  <si>
    <t>sostituzione personale come da programma triennale del fabbisogno di personale e applicazione nuovo CCNL</t>
  </si>
  <si>
    <t>il pensionamento di 3 dipendenti ha comportato la necessità di provvedere alla sostituizione mediante procedure di mobilità fra Enti ed il nuovo CCNL, la cui ipotesi è stata siglata il 21/02/2018, comporta l'applicazione degli istituti economici e giuridici entro un mese dalla sua emanazione. Si procederà pertanto alla copertura posti come da programma triennale del fabbisogno del personale nonché all'applicazione del CCNL</t>
  </si>
  <si>
    <t>asunzione in ruolo e applicazione CCNL</t>
  </si>
  <si>
    <t>assunzioni entro il 31/12 ed applicazione del CCNL entro un mese dall'entrata in vigore</t>
  </si>
  <si>
    <t>Attuazione della fase di subentro nell'A.N.P.R.</t>
  </si>
  <si>
    <t>Invio del file contenente la banca dati dell' APR e dell'AIRE locali; elaborazione e controllo da parte di ANPR dei dati trasmessi; utilizzo a regime dell'ANPR</t>
  </si>
  <si>
    <t>conclusione della fase di Subentro</t>
  </si>
  <si>
    <t>Esecuzione del Censimento Permanente della Popolazione  e delle abitazioni</t>
  </si>
  <si>
    <t>Attività formativa per i dipendenti, selezione dei rilevatori, organizzazione delle operazioni di raccolta dei questionari e trasmissione dei modelli censuari, nel rispetto dei tempi e modalità di esecuzione dettati da Istat.</t>
  </si>
  <si>
    <t>esecuzione del censimento della popolazione nel terzo trimestre dell'anno</t>
  </si>
  <si>
    <t>trasmissione dei modelli censuari ad Istat</t>
  </si>
  <si>
    <t>Rilascio della Carta d'Identità Elettronica</t>
  </si>
  <si>
    <t xml:space="preserve">formazione del personale, pianificazione del lavoro di sportello  e organizzazione degli appuntamenti ai fini del rilascio delle carte d'identità elettroniche </t>
  </si>
  <si>
    <t>Istituzione dell'Ufficio distaccato dello Stato Civile per la celebrazione dei matrimoni civili e la costituzione delle unioni civili, presso la Villa Rescalli Villoresi</t>
  </si>
  <si>
    <t>Celebrazione dei matrimoni civili e costituzioni delle unioni civili presso la Villa Rescalli Villoresi</t>
  </si>
  <si>
    <t>Deliberazione di costituzione dell'Ufficio Distaccato dello Stato Civile, redazione deli atti matrimonio e unione civile</t>
  </si>
  <si>
    <t>Predisposizione e stipula del comodato d'uso di una sala della Villa Rescalli Villoresi, deliberazione della Giunta Comunale di costituzione dell'Ufficio distaccato e istituzione della Casa Comunale, oltrechè di definizione delle tariffe. Organizzazione dei matrimoni e unioni civili presso la sede distaccata.</t>
  </si>
  <si>
    <t xml:space="preserve">numero CIE rilasciate </t>
  </si>
  <si>
    <t>rilascio delle CIE</t>
  </si>
  <si>
    <t xml:space="preserve">supporto ai vari uffici per l'espletamento dell'uso del nuovo piano di fascicolazione del programma di protocollo </t>
  </si>
  <si>
    <t>piena funzionalità del servizio segreteria generale e ufficio protocollo</t>
  </si>
  <si>
    <t>piena funzionalità del servizio segreteria generale ed ufficio protocollo</t>
  </si>
  <si>
    <t>supporto all'attività archivistica del CSBNO</t>
  </si>
  <si>
    <t>supporto all'archivista  per il coordinamento e lo svolgimento dello scarto dell'archivio comunale e la successiva riorganizzazione</t>
  </si>
  <si>
    <t>avvio riordino dell'archivio comunale come da piano elaborato in accordo col CSBNO</t>
  </si>
  <si>
    <t>Valutazione della performance organizzativa conseguita</t>
  </si>
  <si>
    <t>Performance organizzativa - totale</t>
  </si>
  <si>
    <t>9 - 10 punti</t>
  </si>
  <si>
    <t>Livello 4: &gt;=80%</t>
  </si>
  <si>
    <t>7 - 8 punti</t>
  </si>
  <si>
    <t>Livello 3: &gt;=70% e &lt; 80%</t>
  </si>
  <si>
    <t>4 - 6 punti</t>
  </si>
  <si>
    <t>Livello 2: &gt;=60% e &lt;70%</t>
  </si>
  <si>
    <t>0 - 3 punti</t>
  </si>
  <si>
    <t>Livello 1: &lt;60%</t>
  </si>
  <si>
    <t>Livello</t>
  </si>
  <si>
    <t>Scale di valutazione</t>
  </si>
  <si>
    <t>Totale pesatura performance dell'unità organizzativa</t>
  </si>
  <si>
    <t>Piena attuazione del piano anticorruzione e per la trasparenza</t>
  </si>
  <si>
    <t>Piano anticorruzione e per la trasparenza</t>
  </si>
  <si>
    <t>assicurare il trattamento dei dati personali in modo conforme alle prescrizioni del regolamento europeo</t>
  </si>
  <si>
    <t>individuazione dei procedimenti di competenza di ciascun area interessati dal trattamento dei dati personali; designazione degli incaricati e dei reponsabili del trattamento dati; formulazione dell'informativa ai destinatari dei dati personali trattati dall'area;redazione e cura del registro del trattamento dei dati per la parte di competenza dell'area</t>
  </si>
  <si>
    <t>applicazione regolamento comunitario sul trattamento dei dati personali</t>
  </si>
  <si>
    <t>Assenza di deficit strutturale</t>
  </si>
  <si>
    <t>Rispetto dei parametri ministeriali rilevati al termine dell’esercizio finanziario</t>
  </si>
  <si>
    <t>Gestione finanziaria equilibrata</t>
  </si>
  <si>
    <t>Diminuizione dei crediti pendenti. Aumento liquidità finanziaria</t>
  </si>
  <si>
    <t>Capacità riscossione entrate comunali</t>
  </si>
  <si>
    <t>Valutazione armonizzata (c=a*b)</t>
  </si>
  <si>
    <t>Valutazione da 0 a 10 (b)</t>
  </si>
  <si>
    <t>Risultato conseguito</t>
  </si>
  <si>
    <t>Indicatori</t>
  </si>
  <si>
    <t>Stato di salute dell'amministrazione</t>
  </si>
  <si>
    <t>Cfr. Relazione sulla performance</t>
  </si>
  <si>
    <t>Cfr. Piano della performance</t>
  </si>
  <si>
    <t>Indicatori di sui servizi erogati tratti dal piano della performance</t>
  </si>
  <si>
    <t>Indicatori tratti dal piano della performance e riferiti ai servizi erogati dall'unità organizzativa di riferimento del responsabile</t>
  </si>
  <si>
    <t>Risultato</t>
  </si>
  <si>
    <t>Target</t>
  </si>
  <si>
    <t>Portafoglio dei servizi erogati</t>
  </si>
  <si>
    <t>Grado di raggiungimento degli obiettivi di PEG</t>
  </si>
  <si>
    <t xml:space="preserve">Verifica del grado di raggiungimento di tutti gli obiettivi assegnati all'unità organizzativa nel PEG </t>
  </si>
  <si>
    <t>Grado di attuazione dei programmi e impatto sui bisogni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</si>
  <si>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</si>
  <si>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Performance dell'unità organizzativa di riferimento</t>
  </si>
  <si>
    <t>Scheda A: PERFORMANCE ORGANIZZATIVA</t>
  </si>
  <si>
    <t>Riscossione(spontanea) entro 31-12-2018 di &gt;60% entrate proprie (riferite ad ogni posizione) accertate nel corso dell’esercizio e precedenti</t>
  </si>
  <si>
    <t>Attuazione di tutte le misure di prevenzione e pubblicità previste dai piani entro il 31-12-2018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</si>
</sst>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55" x14ac:knownFonts="1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b/>
      <sz val="16"/>
      <color indexed="56"/>
      <name val="Franklin Gothic Book"/>
      <family val="2"/>
    </font>
    <font>
      <b/>
      <i/>
      <sz val="16"/>
      <color indexed="56"/>
      <name val="Franklin Gothic Book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i/>
      <sz val="11"/>
      <color indexed="8"/>
      <name val="Franklin Gothic Book"/>
      <family val="2"/>
    </font>
    <font>
      <i/>
      <sz val="9"/>
      <color indexed="8"/>
      <name val="Franklin Gothic Book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sz val="12"/>
      <color theme="1"/>
      <name val="Franklin Gothic Book"/>
      <family val="2"/>
    </font>
    <font>
      <sz val="12"/>
      <color theme="1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/>
      <right/>
      <top/>
      <bottom style="thin">
        <color rgb="FFFFC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</cellStyleXfs>
  <cellXfs count="292">
    <xf numFmtId="0" fontId="0" fillId="0" borderId="0" xfId="0"/>
    <xf numFmtId="0" fontId="0" fillId="0" borderId="0" xfId="0" applyAlignment="1">
      <alignment vertical="center" wrapText="1"/>
    </xf>
    <xf numFmtId="0" fontId="18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9" fillId="5" borderId="0" xfId="0" applyFont="1" applyFill="1" applyBorder="1"/>
    <xf numFmtId="0" fontId="22" fillId="5" borderId="0" xfId="0" applyFont="1" applyFill="1" applyBorder="1"/>
    <xf numFmtId="0" fontId="17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/>
    <xf numFmtId="0" fontId="10" fillId="0" borderId="0" xfId="0" applyFont="1" applyBorder="1"/>
    <xf numFmtId="9" fontId="0" fillId="0" borderId="0" xfId="2" applyFont="1" applyAlignment="1">
      <alignment vertical="center" wrapText="1"/>
    </xf>
    <xf numFmtId="0" fontId="18" fillId="0" borderId="6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29" fillId="3" borderId="6" xfId="0" applyFont="1" applyFill="1" applyBorder="1" applyAlignment="1">
      <alignment horizontal="right" vertical="center" wrapText="1"/>
    </xf>
    <xf numFmtId="9" fontId="29" fillId="3" borderId="6" xfId="2" applyFont="1" applyFill="1" applyBorder="1" applyAlignment="1">
      <alignment vertical="top" wrapText="1"/>
    </xf>
    <xf numFmtId="0" fontId="32" fillId="0" borderId="8" xfId="0" applyFont="1" applyBorder="1" applyAlignment="1">
      <alignment horizontal="center" vertical="center" wrapText="1"/>
    </xf>
    <xf numFmtId="2" fontId="32" fillId="0" borderId="8" xfId="0" applyNumberFormat="1" applyFont="1" applyBorder="1" applyAlignment="1">
      <alignment horizontal="center" vertical="center" wrapText="1"/>
    </xf>
    <xf numFmtId="2" fontId="33" fillId="7" borderId="8" xfId="0" applyNumberFormat="1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2" fontId="33" fillId="7" borderId="8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0" fontId="38" fillId="0" borderId="0" xfId="5" applyFont="1"/>
    <xf numFmtId="0" fontId="14" fillId="0" borderId="0" xfId="5" applyFont="1" applyFill="1" applyBorder="1" applyAlignment="1">
      <alignment horizontal="right" vertical="center" wrapText="1"/>
    </xf>
    <xf numFmtId="9" fontId="33" fillId="12" borderId="0" xfId="2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0" fontId="26" fillId="0" borderId="0" xfId="0" applyFont="1"/>
    <xf numFmtId="0" fontId="0" fillId="0" borderId="0" xfId="0" applyBorder="1"/>
    <xf numFmtId="0" fontId="2" fillId="0" borderId="0" xfId="0" applyFont="1" applyBorder="1"/>
    <xf numFmtId="0" fontId="19" fillId="0" borderId="0" xfId="0" applyFont="1" applyBorder="1"/>
    <xf numFmtId="0" fontId="2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top"/>
    </xf>
    <xf numFmtId="0" fontId="22" fillId="0" borderId="0" xfId="0" applyFont="1" applyBorder="1"/>
    <xf numFmtId="0" fontId="17" fillId="0" borderId="0" xfId="0" applyFont="1" applyBorder="1"/>
    <xf numFmtId="0" fontId="40" fillId="0" borderId="0" xfId="0" applyFont="1" applyBorder="1" applyAlignment="1">
      <alignment horizontal="left"/>
    </xf>
    <xf numFmtId="0" fontId="40" fillId="0" borderId="0" xfId="0" applyFont="1" applyBorder="1"/>
    <xf numFmtId="0" fontId="1" fillId="0" borderId="0" xfId="5" applyFont="1" applyAlignment="1">
      <alignment vertical="center" wrapText="1"/>
    </xf>
    <xf numFmtId="0" fontId="40" fillId="0" borderId="0" xfId="5" applyFont="1" applyBorder="1" applyAlignment="1">
      <alignment horizontal="left"/>
    </xf>
    <xf numFmtId="0" fontId="27" fillId="0" borderId="0" xfId="5" applyFont="1" applyBorder="1" applyAlignment="1">
      <alignment horizontal="right"/>
    </xf>
    <xf numFmtId="0" fontId="27" fillId="0" borderId="0" xfId="0" applyFont="1" applyBorder="1"/>
    <xf numFmtId="0" fontId="0" fillId="0" borderId="0" xfId="0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165" fontId="41" fillId="13" borderId="14" xfId="1" applyNumberFormat="1" applyFont="1" applyFill="1" applyBorder="1" applyAlignment="1">
      <alignment horizontal="right" vertical="center" wrapText="1"/>
    </xf>
    <xf numFmtId="9" fontId="27" fillId="5" borderId="14" xfId="2" applyFont="1" applyFill="1" applyBorder="1" applyAlignment="1">
      <alignment horizontal="right" vertical="center" wrapText="1"/>
    </xf>
    <xf numFmtId="9" fontId="27" fillId="5" borderId="16" xfId="0" applyNumberFormat="1" applyFont="1" applyFill="1" applyBorder="1" applyAlignment="1">
      <alignment horizontal="right" vertical="center" wrapText="1"/>
    </xf>
    <xf numFmtId="0" fontId="23" fillId="6" borderId="13" xfId="0" applyFont="1" applyFill="1" applyBorder="1" applyAlignment="1">
      <alignment horizontal="right" vertical="center" wrapText="1"/>
    </xf>
    <xf numFmtId="0" fontId="23" fillId="8" borderId="13" xfId="0" applyFont="1" applyFill="1" applyBorder="1" applyAlignment="1">
      <alignment horizontal="right" vertical="center" wrapText="1"/>
    </xf>
    <xf numFmtId="0" fontId="23" fillId="8" borderId="15" xfId="0" applyFont="1" applyFill="1" applyBorder="1" applyAlignment="1">
      <alignment horizontal="right" vertical="center" wrapText="1"/>
    </xf>
    <xf numFmtId="0" fontId="43" fillId="6" borderId="15" xfId="0" applyFont="1" applyFill="1" applyBorder="1" applyAlignment="1">
      <alignment horizontal="right" vertical="center" wrapText="1"/>
    </xf>
    <xf numFmtId="165" fontId="44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4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8" fillId="0" borderId="10" xfId="0" applyFont="1" applyBorder="1" applyAlignment="1">
      <alignment vertical="center" wrapText="1"/>
    </xf>
    <xf numFmtId="0" fontId="0" fillId="0" borderId="10" xfId="0" applyBorder="1"/>
    <xf numFmtId="0" fontId="20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9" fontId="11" fillId="0" borderId="10" xfId="2" applyFont="1" applyFill="1" applyBorder="1" applyAlignment="1">
      <alignment horizontal="left" vertical="center" wrapText="1"/>
    </xf>
    <xf numFmtId="9" fontId="13" fillId="8" borderId="10" xfId="2" applyFont="1" applyFill="1" applyBorder="1" applyAlignment="1">
      <alignment horizontal="center" vertical="center" wrapText="1"/>
    </xf>
    <xf numFmtId="0" fontId="12" fillId="0" borderId="10" xfId="5" applyFont="1" applyBorder="1" applyAlignment="1">
      <alignment horizontal="left" vertical="center" wrapText="1"/>
    </xf>
    <xf numFmtId="0" fontId="11" fillId="0" borderId="10" xfId="5" applyFont="1" applyBorder="1" applyAlignment="1">
      <alignment vertical="center" wrapText="1"/>
    </xf>
    <xf numFmtId="0" fontId="13" fillId="8" borderId="10" xfId="5" applyFont="1" applyFill="1" applyBorder="1" applyAlignment="1">
      <alignment horizontal="left" vertical="center" wrapText="1"/>
    </xf>
    <xf numFmtId="9" fontId="29" fillId="3" borderId="0" xfId="2" applyFont="1" applyFill="1" applyBorder="1" applyAlignment="1">
      <alignment vertical="top" wrapText="1"/>
    </xf>
    <xf numFmtId="0" fontId="13" fillId="8" borderId="25" xfId="5" applyFont="1" applyFill="1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0" fontId="28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19" fillId="0" borderId="0" xfId="0" applyFont="1"/>
    <xf numFmtId="0" fontId="22" fillId="0" borderId="0" xfId="0" applyFont="1"/>
    <xf numFmtId="0" fontId="17" fillId="0" borderId="0" xfId="0" applyFont="1"/>
    <xf numFmtId="0" fontId="35" fillId="9" borderId="10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5" fillId="3" borderId="6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horizontal="left" vertical="top" wrapText="1"/>
    </xf>
    <xf numFmtId="9" fontId="21" fillId="3" borderId="7" xfId="2" applyFont="1" applyFill="1" applyBorder="1" applyAlignment="1">
      <alignment horizontal="center" vertical="center" wrapText="1"/>
    </xf>
    <xf numFmtId="9" fontId="21" fillId="3" borderId="7" xfId="2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top" wrapText="1"/>
    </xf>
    <xf numFmtId="0" fontId="18" fillId="0" borderId="0" xfId="0" applyFont="1" applyBorder="1" applyAlignment="1">
      <alignment horizontal="center" wrapText="1"/>
    </xf>
    <xf numFmtId="16" fontId="18" fillId="0" borderId="0" xfId="0" applyNumberFormat="1" applyFont="1" applyBorder="1" applyAlignment="1">
      <alignment wrapText="1"/>
    </xf>
    <xf numFmtId="0" fontId="28" fillId="0" borderId="3" xfId="0" applyFont="1" applyBorder="1" applyAlignment="1">
      <alignment horizontal="center" vertical="center" wrapText="1"/>
    </xf>
    <xf numFmtId="0" fontId="0" fillId="0" borderId="0" xfId="0"/>
    <xf numFmtId="0" fontId="30" fillId="0" borderId="0" xfId="0" applyFont="1" applyFill="1" applyBorder="1" applyAlignment="1">
      <alignment horizontal="right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9" fontId="29" fillId="0" borderId="0" xfId="2" applyFont="1" applyFill="1" applyBorder="1" applyAlignment="1">
      <alignment vertical="top" wrapText="1"/>
    </xf>
    <xf numFmtId="2" fontId="33" fillId="0" borderId="0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vertical="center" wrapText="1"/>
    </xf>
    <xf numFmtId="0" fontId="45" fillId="3" borderId="6" xfId="0" applyFont="1" applyFill="1" applyBorder="1" applyAlignment="1">
      <alignment horizontal="center" vertical="center" wrapText="1"/>
    </xf>
    <xf numFmtId="16" fontId="45" fillId="3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30" fillId="6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NumberFormat="1" applyBorder="1" applyAlignment="1">
      <alignment vertical="center" wrapText="1"/>
    </xf>
    <xf numFmtId="17" fontId="0" fillId="0" borderId="7" xfId="0" applyNumberForma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9" fontId="19" fillId="0" borderId="0" xfId="2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7" fontId="1" fillId="0" borderId="7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0" fontId="26" fillId="0" borderId="0" xfId="5" applyFont="1"/>
    <xf numFmtId="0" fontId="27" fillId="0" borderId="2" xfId="5" applyFont="1" applyBorder="1" applyAlignment="1">
      <alignment horizontal="right"/>
    </xf>
    <xf numFmtId="0" fontId="27" fillId="0" borderId="2" xfId="5" applyFont="1" applyBorder="1" applyAlignment="1">
      <alignment horizontal="left"/>
    </xf>
    <xf numFmtId="0" fontId="9" fillId="0" borderId="0" xfId="5" applyFont="1" applyBorder="1"/>
    <xf numFmtId="0" fontId="15" fillId="2" borderId="6" xfId="5" applyFont="1" applyFill="1" applyBorder="1" applyAlignment="1">
      <alignment horizontal="center" vertical="center" wrapText="1"/>
    </xf>
    <xf numFmtId="0" fontId="15" fillId="2" borderId="7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left" vertical="top" wrapText="1"/>
    </xf>
    <xf numFmtId="0" fontId="18" fillId="0" borderId="0" xfId="5" applyFont="1" applyFill="1" applyBorder="1" applyAlignment="1">
      <alignment vertical="top" wrapText="1"/>
    </xf>
    <xf numFmtId="0" fontId="1" fillId="0" borderId="0" xfId="5" applyFill="1" applyBorder="1" applyAlignment="1">
      <alignment horizontal="center" vertical="center" wrapText="1"/>
    </xf>
    <xf numFmtId="0" fontId="1" fillId="0" borderId="0" xfId="5" applyBorder="1" applyAlignment="1">
      <alignment horizontal="center" vertical="center" wrapText="1"/>
    </xf>
    <xf numFmtId="0" fontId="27" fillId="0" borderId="0" xfId="5" applyFont="1" applyBorder="1" applyAlignment="1">
      <alignment horizontal="left"/>
    </xf>
    <xf numFmtId="0" fontId="30" fillId="6" borderId="34" xfId="5" applyFont="1" applyFill="1" applyBorder="1" applyAlignment="1">
      <alignment horizontal="center" vertical="center" wrapText="1"/>
    </xf>
    <xf numFmtId="9" fontId="47" fillId="0" borderId="7" xfId="5" applyNumberFormat="1" applyFont="1" applyBorder="1" applyAlignment="1">
      <alignment horizontal="center" vertical="center" wrapText="1"/>
    </xf>
    <xf numFmtId="0" fontId="47" fillId="0" borderId="8" xfId="5" applyFont="1" applyBorder="1" applyAlignment="1">
      <alignment vertical="center" wrapText="1"/>
    </xf>
    <xf numFmtId="0" fontId="47" fillId="0" borderId="8" xfId="5" applyFont="1" applyBorder="1" applyAlignment="1">
      <alignment horizontal="left" vertical="center" wrapText="1"/>
    </xf>
    <xf numFmtId="0" fontId="47" fillId="0" borderId="8" xfId="5" applyFont="1" applyBorder="1" applyAlignment="1">
      <alignment horizontal="center" vertical="center" wrapText="1"/>
    </xf>
    <xf numFmtId="0" fontId="47" fillId="0" borderId="7" xfId="5" applyFont="1" applyFill="1" applyBorder="1" applyAlignment="1">
      <alignment horizontal="center" vertical="center" wrapText="1"/>
    </xf>
    <xf numFmtId="0" fontId="48" fillId="0" borderId="6" xfId="5" applyFont="1" applyFill="1" applyBorder="1" applyAlignment="1">
      <alignment horizontal="left" vertical="center" wrapText="1"/>
    </xf>
    <xf numFmtId="0" fontId="47" fillId="0" borderId="6" xfId="5" applyFont="1" applyBorder="1" applyAlignment="1">
      <alignment horizontal="left" vertical="top" wrapText="1"/>
    </xf>
    <xf numFmtId="0" fontId="47" fillId="0" borderId="7" xfId="5" applyFont="1" applyBorder="1" applyAlignment="1">
      <alignment horizontal="left" vertical="top" wrapText="1"/>
    </xf>
    <xf numFmtId="0" fontId="47" fillId="0" borderId="6" xfId="5" applyFont="1" applyFill="1" applyBorder="1" applyAlignment="1">
      <alignment horizontal="left" vertical="top" wrapText="1"/>
    </xf>
    <xf numFmtId="0" fontId="47" fillId="0" borderId="7" xfId="5" applyFont="1" applyFill="1" applyBorder="1" applyAlignment="1">
      <alignment horizontal="left" vertical="top" wrapText="1"/>
    </xf>
    <xf numFmtId="0" fontId="0" fillId="0" borderId="0" xfId="0"/>
    <xf numFmtId="9" fontId="19" fillId="0" borderId="6" xfId="2" applyFont="1" applyBorder="1" applyAlignment="1">
      <alignment horizontal="center" vertical="center" wrapText="1"/>
    </xf>
    <xf numFmtId="9" fontId="6" fillId="10" borderId="0" xfId="2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9" fontId="30" fillId="0" borderId="6" xfId="2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48" fillId="0" borderId="0" xfId="5" applyFont="1" applyFill="1" applyBorder="1" applyAlignment="1">
      <alignment horizontal="left" vertical="center" wrapText="1"/>
    </xf>
    <xf numFmtId="0" fontId="47" fillId="0" borderId="0" xfId="5" applyFont="1" applyFill="1" applyBorder="1" applyAlignment="1">
      <alignment horizontal="left" vertical="top" wrapText="1"/>
    </xf>
    <xf numFmtId="0" fontId="47" fillId="0" borderId="0" xfId="5" applyFont="1" applyFill="1" applyBorder="1" applyAlignment="1">
      <alignment horizontal="center" vertical="center" wrapText="1"/>
    </xf>
    <xf numFmtId="0" fontId="47" fillId="0" borderId="0" xfId="5" applyFont="1" applyBorder="1" applyAlignment="1">
      <alignment vertical="center" wrapText="1"/>
    </xf>
    <xf numFmtId="0" fontId="47" fillId="0" borderId="0" xfId="5" applyFont="1" applyBorder="1" applyAlignment="1">
      <alignment horizontal="center" vertical="center" wrapText="1"/>
    </xf>
    <xf numFmtId="0" fontId="47" fillId="0" borderId="31" xfId="5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/>
    </xf>
    <xf numFmtId="2" fontId="1" fillId="0" borderId="8" xfId="5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48" fillId="5" borderId="6" xfId="5" applyFont="1" applyFill="1" applyBorder="1" applyAlignment="1">
      <alignment horizontal="left" vertical="center" wrapText="1"/>
    </xf>
    <xf numFmtId="0" fontId="47" fillId="5" borderId="6" xfId="5" applyFont="1" applyFill="1" applyBorder="1" applyAlignment="1">
      <alignment horizontal="left" vertical="top" wrapText="1"/>
    </xf>
    <xf numFmtId="0" fontId="47" fillId="5" borderId="26" xfId="5" applyFont="1" applyFill="1" applyBorder="1" applyAlignment="1">
      <alignment horizontal="left" vertical="top" wrapText="1"/>
    </xf>
    <xf numFmtId="0" fontId="47" fillId="5" borderId="7" xfId="5" applyFont="1" applyFill="1" applyBorder="1" applyAlignment="1">
      <alignment horizontal="left" vertical="top" wrapText="1"/>
    </xf>
    <xf numFmtId="0" fontId="47" fillId="5" borderId="7" xfId="5" applyFont="1" applyFill="1" applyBorder="1" applyAlignment="1">
      <alignment horizontal="center" vertical="center" wrapText="1"/>
    </xf>
    <xf numFmtId="0" fontId="34" fillId="0" borderId="6" xfId="5" applyFont="1" applyFill="1" applyBorder="1" applyAlignment="1">
      <alignment horizontal="left" vertical="center" wrapText="1"/>
    </xf>
    <xf numFmtId="0" fontId="28" fillId="0" borderId="6" xfId="5" applyFont="1" applyBorder="1" applyAlignment="1">
      <alignment horizontal="left" vertical="top" wrapText="1"/>
    </xf>
    <xf numFmtId="0" fontId="28" fillId="0" borderId="7" xfId="5" applyFont="1" applyBorder="1" applyAlignment="1">
      <alignment horizontal="left" vertical="top" wrapText="1"/>
    </xf>
    <xf numFmtId="9" fontId="28" fillId="0" borderId="7" xfId="5" applyNumberFormat="1" applyFont="1" applyBorder="1" applyAlignment="1">
      <alignment horizontal="center" vertical="center" wrapText="1"/>
    </xf>
    <xf numFmtId="0" fontId="49" fillId="5" borderId="2" xfId="5" applyFont="1" applyFill="1" applyBorder="1" applyAlignment="1">
      <alignment horizontal="left" vertical="center" wrapText="1"/>
    </xf>
    <xf numFmtId="0" fontId="50" fillId="5" borderId="2" xfId="5" applyFont="1" applyFill="1" applyBorder="1" applyAlignment="1">
      <alignment vertical="top" wrapText="1"/>
    </xf>
    <xf numFmtId="0" fontId="51" fillId="5" borderId="2" xfId="5" applyFont="1" applyFill="1" applyBorder="1" applyAlignment="1">
      <alignment horizontal="center" vertical="center" wrapText="1"/>
    </xf>
    <xf numFmtId="9" fontId="28" fillId="0" borderId="6" xfId="2" applyFont="1" applyBorder="1" applyAlignment="1">
      <alignment vertical="center" wrapText="1"/>
    </xf>
    <xf numFmtId="9" fontId="50" fillId="5" borderId="2" xfId="2" applyFont="1" applyFill="1" applyBorder="1" applyAlignment="1">
      <alignment vertical="center" wrapText="1"/>
    </xf>
    <xf numFmtId="0" fontId="48" fillId="0" borderId="6" xfId="5" applyFont="1" applyFill="1" applyBorder="1" applyAlignment="1">
      <alignment horizontal="left" vertical="center"/>
    </xf>
    <xf numFmtId="9" fontId="19" fillId="0" borderId="6" xfId="2" applyFont="1" applyBorder="1" applyAlignment="1">
      <alignment horizontal="center" vertical="center" wrapText="1"/>
    </xf>
    <xf numFmtId="0" fontId="1" fillId="5" borderId="0" xfId="5" applyFill="1" applyBorder="1" applyAlignment="1">
      <alignment vertical="center" wrapText="1"/>
    </xf>
    <xf numFmtId="0" fontId="1" fillId="5" borderId="0" xfId="5" applyFill="1" applyBorder="1"/>
    <xf numFmtId="0" fontId="1" fillId="0" borderId="0" xfId="5"/>
    <xf numFmtId="0" fontId="22" fillId="0" borderId="0" xfId="5" applyFont="1"/>
    <xf numFmtId="0" fontId="17" fillId="0" borderId="0" xfId="5" applyFont="1"/>
    <xf numFmtId="0" fontId="19" fillId="0" borderId="0" xfId="5" applyFont="1"/>
    <xf numFmtId="0" fontId="28" fillId="0" borderId="2" xfId="5" applyFont="1" applyBorder="1" applyAlignment="1">
      <alignment vertical="center" wrapText="1"/>
    </xf>
    <xf numFmtId="0" fontId="20" fillId="0" borderId="0" xfId="5" applyFont="1"/>
    <xf numFmtId="0" fontId="28" fillId="0" borderId="1" xfId="5" applyFont="1" applyBorder="1" applyAlignment="1">
      <alignment vertical="center" wrapText="1"/>
    </xf>
    <xf numFmtId="0" fontId="21" fillId="0" borderId="0" xfId="5" applyFont="1"/>
    <xf numFmtId="0" fontId="28" fillId="0" borderId="3" xfId="5" applyFont="1" applyBorder="1" applyAlignment="1">
      <alignment horizontal="center" vertical="center" wrapText="1"/>
    </xf>
    <xf numFmtId="0" fontId="1" fillId="0" borderId="0" xfId="5" applyAlignment="1">
      <alignment horizontal="center" vertical="center" wrapText="1"/>
    </xf>
    <xf numFmtId="1" fontId="1" fillId="0" borderId="0" xfId="5" applyNumberFormat="1" applyAlignment="1">
      <alignment vertical="center" wrapText="1"/>
    </xf>
    <xf numFmtId="0" fontId="28" fillId="0" borderId="5" xfId="5" applyFont="1" applyBorder="1" applyAlignment="1">
      <alignment horizontal="center" vertical="center" wrapText="1"/>
    </xf>
    <xf numFmtId="0" fontId="1" fillId="9" borderId="0" xfId="5" applyFill="1" applyAlignment="1">
      <alignment vertical="center" wrapText="1"/>
    </xf>
    <xf numFmtId="0" fontId="33" fillId="9" borderId="0" xfId="5" applyFont="1" applyFill="1" applyAlignment="1">
      <alignment horizontal="left" vertical="center" wrapText="1"/>
    </xf>
    <xf numFmtId="2" fontId="33" fillId="7" borderId="8" xfId="5" applyNumberFormat="1" applyFont="1" applyFill="1" applyBorder="1" applyAlignment="1">
      <alignment vertical="center" wrapText="1"/>
    </xf>
    <xf numFmtId="0" fontId="30" fillId="0" borderId="9" xfId="5" applyFont="1" applyFill="1" applyBorder="1" applyAlignment="1">
      <alignment horizontal="right" vertical="center" wrapText="1"/>
    </xf>
    <xf numFmtId="0" fontId="30" fillId="0" borderId="0" xfId="5" applyFont="1" applyFill="1" applyBorder="1" applyAlignment="1">
      <alignment horizontal="right" vertical="center" wrapText="1"/>
    </xf>
    <xf numFmtId="0" fontId="52" fillId="0" borderId="6" xfId="5" applyFont="1" applyFill="1" applyBorder="1" applyAlignment="1">
      <alignment horizontal="center" vertical="top" wrapText="1"/>
    </xf>
    <xf numFmtId="0" fontId="16" fillId="0" borderId="6" xfId="5" applyFont="1" applyFill="1" applyBorder="1" applyAlignment="1">
      <alignment horizontal="left" vertical="top" wrapText="1"/>
    </xf>
    <xf numFmtId="0" fontId="15" fillId="8" borderId="6" xfId="5" applyFont="1" applyFill="1" applyBorder="1" applyAlignment="1">
      <alignment horizontal="center" vertical="center" wrapText="1"/>
    </xf>
    <xf numFmtId="0" fontId="30" fillId="0" borderId="0" xfId="5" applyFont="1" applyAlignment="1">
      <alignment vertical="center" wrapText="1"/>
    </xf>
    <xf numFmtId="0" fontId="14" fillId="8" borderId="6" xfId="5" applyFont="1" applyFill="1" applyBorder="1" applyAlignment="1">
      <alignment vertical="center" wrapText="1"/>
    </xf>
    <xf numFmtId="0" fontId="34" fillId="0" borderId="0" xfId="5" applyFont="1" applyFill="1" applyAlignment="1">
      <alignment vertical="center" wrapText="1"/>
    </xf>
    <xf numFmtId="0" fontId="1" fillId="0" borderId="8" xfId="5" applyBorder="1" applyAlignment="1">
      <alignment horizontal="center" vertical="center" wrapText="1"/>
    </xf>
    <xf numFmtId="9" fontId="1" fillId="0" borderId="7" xfId="5" applyNumberFormat="1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vertical="top" wrapText="1"/>
    </xf>
    <xf numFmtId="0" fontId="53" fillId="0" borderId="6" xfId="5" applyFont="1" applyFill="1" applyBorder="1" applyAlignment="1">
      <alignment vertical="top" wrapText="1"/>
    </xf>
    <xf numFmtId="0" fontId="1" fillId="0" borderId="7" xfId="5" applyFont="1" applyFill="1" applyBorder="1" applyAlignment="1">
      <alignment horizontal="center" vertical="center" wrapText="1"/>
    </xf>
    <xf numFmtId="0" fontId="30" fillId="6" borderId="8" xfId="5" applyFont="1" applyFill="1" applyBorder="1" applyAlignment="1">
      <alignment horizontal="center" vertical="center" wrapText="1"/>
    </xf>
    <xf numFmtId="0" fontId="36" fillId="8" borderId="7" xfId="5" applyFont="1" applyFill="1" applyBorder="1" applyAlignment="1">
      <alignment horizontal="center" vertical="center" wrapText="1"/>
    </xf>
    <xf numFmtId="165" fontId="34" fillId="0" borderId="8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9" fontId="1" fillId="0" borderId="8" xfId="2" applyFont="1" applyBorder="1" applyAlignment="1">
      <alignment horizontal="center" vertical="center" wrapText="1"/>
    </xf>
    <xf numFmtId="0" fontId="1" fillId="0" borderId="7" xfId="5" applyFont="1" applyBorder="1" applyAlignment="1">
      <alignment horizontal="center" vertical="center" wrapText="1"/>
    </xf>
    <xf numFmtId="0" fontId="18" fillId="0" borderId="6" xfId="5" applyFont="1" applyBorder="1" applyAlignment="1">
      <alignment vertical="top" wrapText="1"/>
    </xf>
    <xf numFmtId="0" fontId="15" fillId="8" borderId="7" xfId="5" applyFont="1" applyFill="1" applyBorder="1" applyAlignment="1">
      <alignment horizontal="center" vertical="center" wrapText="1"/>
    </xf>
    <xf numFmtId="0" fontId="36" fillId="8" borderId="0" xfId="5" applyFont="1" applyFill="1" applyAlignment="1">
      <alignment horizontal="center" vertical="center" wrapText="1"/>
    </xf>
    <xf numFmtId="0" fontId="18" fillId="0" borderId="0" xfId="5" applyFont="1" applyBorder="1" applyAlignment="1">
      <alignment vertical="top" wrapText="1"/>
    </xf>
    <xf numFmtId="9" fontId="19" fillId="0" borderId="0" xfId="2" applyFont="1" applyBorder="1" applyAlignment="1">
      <alignment horizontal="center" vertical="top" wrapText="1"/>
    </xf>
    <xf numFmtId="0" fontId="18" fillId="0" borderId="0" xfId="5" applyFont="1" applyBorder="1" applyAlignment="1">
      <alignment horizontal="right" vertical="top" wrapText="1"/>
    </xf>
    <xf numFmtId="165" fontId="34" fillId="0" borderId="8" xfId="1" applyNumberFormat="1" applyFont="1" applyBorder="1" applyAlignment="1">
      <alignment vertical="center" wrapText="1"/>
    </xf>
    <xf numFmtId="9" fontId="0" fillId="0" borderId="8" xfId="2" applyFont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0" fontId="18" fillId="0" borderId="7" xfId="5" applyFont="1" applyBorder="1" applyAlignment="1">
      <alignment vertical="top" wrapText="1"/>
    </xf>
    <xf numFmtId="0" fontId="1" fillId="0" borderId="0" xfId="5" applyFont="1" applyBorder="1" applyAlignment="1">
      <alignment vertical="center" wrapText="1"/>
    </xf>
    <xf numFmtId="0" fontId="26" fillId="0" borderId="0" xfId="5" applyFont="1" applyBorder="1"/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3" fillId="9" borderId="0" xfId="0" applyFont="1" applyFill="1" applyAlignment="1">
      <alignment horizontal="left" vertical="center" wrapText="1"/>
    </xf>
    <xf numFmtId="9" fontId="19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/>
    <xf numFmtId="165" fontId="34" fillId="0" borderId="8" xfId="1" applyNumberFormat="1" applyFont="1" applyBorder="1" applyAlignment="1">
      <alignment horizontal="center" vertical="center" wrapText="1"/>
    </xf>
    <xf numFmtId="0" fontId="33" fillId="9" borderId="0" xfId="5" applyFont="1" applyFill="1" applyAlignment="1">
      <alignment horizontal="left" vertical="center" wrapText="1"/>
    </xf>
    <xf numFmtId="0" fontId="39" fillId="0" borderId="0" xfId="5" applyFont="1" applyAlignment="1">
      <alignment horizontal="left" vertical="center" wrapText="1"/>
    </xf>
    <xf numFmtId="0" fontId="36" fillId="11" borderId="8" xfId="5" applyFont="1" applyFill="1" applyBorder="1" applyAlignment="1">
      <alignment horizontal="center" vertical="center" wrapText="1"/>
    </xf>
    <xf numFmtId="0" fontId="54" fillId="0" borderId="0" xfId="5" applyFont="1" applyAlignment="1">
      <alignment horizontal="left" vertical="center" wrapText="1"/>
    </xf>
    <xf numFmtId="0" fontId="36" fillId="8" borderId="35" xfId="0" applyFont="1" applyFill="1" applyBorder="1" applyAlignment="1">
      <alignment horizontal="center" vertical="center" wrapText="1"/>
    </xf>
    <xf numFmtId="0" fontId="36" fillId="8" borderId="27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34" xfId="0" applyNumberFormat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37" fillId="8" borderId="6" xfId="0" applyFont="1" applyFill="1" applyBorder="1" applyAlignment="1">
      <alignment horizontal="center" vertical="center"/>
    </xf>
    <xf numFmtId="0" fontId="37" fillId="8" borderId="6" xfId="0" applyFont="1" applyFill="1" applyBorder="1" applyAlignment="1">
      <alignment horizontal="center" vertical="center" wrapText="1"/>
    </xf>
    <xf numFmtId="1" fontId="37" fillId="8" borderId="7" xfId="0" applyNumberFormat="1" applyFont="1" applyFill="1" applyBorder="1" applyAlignment="1">
      <alignment horizontal="center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36" fillId="8" borderId="35" xfId="5" applyFont="1" applyFill="1" applyBorder="1" applyAlignment="1">
      <alignment horizontal="center" vertical="center" wrapText="1"/>
    </xf>
    <xf numFmtId="0" fontId="36" fillId="8" borderId="27" xfId="5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37" fillId="8" borderId="31" xfId="0" applyFont="1" applyFill="1" applyBorder="1" applyAlignment="1">
      <alignment horizontal="center" vertical="center" wrapText="1"/>
    </xf>
    <xf numFmtId="0" fontId="37" fillId="8" borderId="32" xfId="0" applyFont="1" applyFill="1" applyBorder="1" applyAlignment="1">
      <alignment horizontal="center" vertical="center" wrapText="1"/>
    </xf>
    <xf numFmtId="0" fontId="37" fillId="8" borderId="33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top" wrapText="1"/>
    </xf>
    <xf numFmtId="0" fontId="42" fillId="12" borderId="11" xfId="0" applyFont="1" applyFill="1" applyBorder="1" applyAlignment="1">
      <alignment horizontal="left" vertical="top" wrapText="1"/>
    </xf>
    <xf numFmtId="0" fontId="42" fillId="12" borderId="12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4" fillId="12" borderId="11" xfId="0" applyFont="1" applyFill="1" applyBorder="1" applyAlignment="1">
      <alignment horizontal="left" vertical="top" wrapText="1"/>
    </xf>
    <xf numFmtId="0" fontId="24" fillId="12" borderId="12" xfId="0" applyFont="1" applyFill="1" applyBorder="1" applyAlignment="1">
      <alignment horizontal="left" vertical="top" wrapText="1"/>
    </xf>
    <xf numFmtId="0" fontId="24" fillId="12" borderId="13" xfId="0" applyFont="1" applyFill="1" applyBorder="1" applyAlignment="1">
      <alignment horizontal="left" vertical="top" wrapText="1"/>
    </xf>
    <xf numFmtId="0" fontId="24" fillId="12" borderId="1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</cellXfs>
  <cellStyles count="6">
    <cellStyle name="Migliaia" xfId="1" builtinId="3"/>
    <cellStyle name="Normale" xfId="0" builtinId="0"/>
    <cellStyle name="Normale 2" xfId="3" xr:uid="{00000000-0005-0000-0000-000002000000}"/>
    <cellStyle name="Normale 3" xfId="5" xr:uid="{00000000-0005-0000-0000-000003000000}"/>
    <cellStyle name="Percentuale" xfId="2" builtinId="5"/>
    <cellStyle name="Percentuale 2" xfId="4" xr:uid="{00000000-0005-0000-0000-000005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Istituzionale e risorse umane</a:t>
          </a:r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Arnoldi Rossana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7959379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357468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677856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>
          <a:extLst>
            <a:ext uri="{FF2B5EF4-FFF2-40B4-BE49-F238E27FC236}">
              <a16:creationId xmlns:a16="http://schemas.microsoft.com/office/drawing/2014/main" id="{00000000-0008-0000-0600-000016140000}"/>
            </a:ext>
          </a:extLst>
        </xdr:cNvPr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2018%20obiettivi%20terri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Ex ante Pesatura"/>
      <sheetName val="Scheda A "/>
      <sheetName val="Scheda B (2)"/>
      <sheetName val="Scheda B"/>
      <sheetName val="Scheda C originale"/>
      <sheetName val="Obiettivi gestionali"/>
      <sheetName val="Scheda C"/>
      <sheetName val="Ex post RIEPILOGO"/>
    </sheetNames>
    <sheetDataSet>
      <sheetData sheetId="0" refreshError="1"/>
      <sheetData sheetId="1" refreshError="1"/>
      <sheetData sheetId="2">
        <row r="46">
          <cell r="G4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9"/>
  <sheetViews>
    <sheetView zoomScale="85" zoomScaleNormal="85" workbookViewId="0">
      <selection activeCell="P4" sqref="P4"/>
    </sheetView>
  </sheetViews>
  <sheetFormatPr defaultColWidth="8.85546875" defaultRowHeight="12.75" x14ac:dyDescent="0.2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1" x14ac:dyDescent="0.35">
      <c r="A3" s="9"/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1" ht="13.15" customHeight="1" x14ac:dyDescent="0.45">
      <c r="A4" s="11"/>
    </row>
    <row r="5" spans="1:11" ht="22.15" customHeight="1" x14ac:dyDescent="0.35">
      <c r="A5" s="9" t="s">
        <v>53</v>
      </c>
      <c r="B5" s="230"/>
      <c r="C5" s="231"/>
      <c r="D5" s="231"/>
      <c r="E5" s="231"/>
      <c r="F5" s="231"/>
      <c r="G5" s="231"/>
      <c r="H5" s="231"/>
      <c r="I5" s="231"/>
      <c r="J5" s="231"/>
      <c r="K5" s="232"/>
    </row>
    <row r="6" spans="1:11" ht="21" x14ac:dyDescent="0.35">
      <c r="A6" s="9"/>
    </row>
    <row r="7" spans="1:11" ht="21" x14ac:dyDescent="0.35">
      <c r="A7" s="9" t="s">
        <v>0</v>
      </c>
      <c r="B7" s="230"/>
      <c r="C7" s="231"/>
      <c r="D7" s="231"/>
      <c r="E7" s="231"/>
      <c r="F7" s="231"/>
      <c r="G7" s="231"/>
      <c r="H7" s="231"/>
      <c r="I7" s="231"/>
      <c r="J7" s="231"/>
      <c r="K7" s="232"/>
    </row>
    <row r="8" spans="1:11" ht="21" x14ac:dyDescent="0.35">
      <c r="A8" s="12"/>
    </row>
    <row r="9" spans="1:11" ht="21.6" customHeight="1" x14ac:dyDescent="0.35">
      <c r="A9" s="9" t="s">
        <v>1</v>
      </c>
      <c r="B9" s="233">
        <v>2011</v>
      </c>
      <c r="C9" s="234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3"/>
  <sheetViews>
    <sheetView showGridLines="0" showRuler="0" zoomScaleNormal="100" zoomScaleSheetLayoutView="85" workbookViewId="0">
      <selection activeCell="B5" sqref="B5"/>
    </sheetView>
  </sheetViews>
  <sheetFormatPr defaultColWidth="8.85546875" defaultRowHeight="12.75" x14ac:dyDescent="0.2"/>
  <cols>
    <col min="1" max="1" width="29.85546875" style="22" customWidth="1"/>
    <col min="2" max="2" width="69.140625" style="22" customWidth="1"/>
    <col min="3" max="3" width="10.7109375" style="22" customWidth="1"/>
    <col min="4" max="4" width="20.7109375" style="22" customWidth="1"/>
    <col min="5" max="11" width="8.85546875" style="22"/>
    <col min="12" max="12" width="2.85546875" style="22" customWidth="1"/>
    <col min="13" max="256" width="8.85546875" style="22"/>
    <col min="257" max="257" width="36.5703125" style="22" customWidth="1"/>
    <col min="258" max="258" width="69.140625" style="22" customWidth="1"/>
    <col min="259" max="259" width="10.7109375" style="22" customWidth="1"/>
    <col min="260" max="260" width="44.85546875" style="22" customWidth="1"/>
    <col min="261" max="267" width="8.85546875" style="22"/>
    <col min="268" max="268" width="2.85546875" style="22" customWidth="1"/>
    <col min="269" max="512" width="8.85546875" style="22"/>
    <col min="513" max="513" width="36.5703125" style="22" customWidth="1"/>
    <col min="514" max="514" width="69.140625" style="22" customWidth="1"/>
    <col min="515" max="515" width="10.7109375" style="22" customWidth="1"/>
    <col min="516" max="516" width="44.85546875" style="22" customWidth="1"/>
    <col min="517" max="523" width="8.85546875" style="22"/>
    <col min="524" max="524" width="2.85546875" style="22" customWidth="1"/>
    <col min="525" max="768" width="8.85546875" style="22"/>
    <col min="769" max="769" width="36.5703125" style="22" customWidth="1"/>
    <col min="770" max="770" width="69.140625" style="22" customWidth="1"/>
    <col min="771" max="771" width="10.7109375" style="22" customWidth="1"/>
    <col min="772" max="772" width="44.85546875" style="22" customWidth="1"/>
    <col min="773" max="779" width="8.85546875" style="22"/>
    <col min="780" max="780" width="2.85546875" style="22" customWidth="1"/>
    <col min="781" max="1024" width="8.85546875" style="22"/>
    <col min="1025" max="1025" width="36.5703125" style="22" customWidth="1"/>
    <col min="1026" max="1026" width="69.140625" style="22" customWidth="1"/>
    <col min="1027" max="1027" width="10.7109375" style="22" customWidth="1"/>
    <col min="1028" max="1028" width="44.85546875" style="22" customWidth="1"/>
    <col min="1029" max="1035" width="8.85546875" style="22"/>
    <col min="1036" max="1036" width="2.85546875" style="22" customWidth="1"/>
    <col min="1037" max="1280" width="8.85546875" style="22"/>
    <col min="1281" max="1281" width="36.5703125" style="22" customWidth="1"/>
    <col min="1282" max="1282" width="69.140625" style="22" customWidth="1"/>
    <col min="1283" max="1283" width="10.7109375" style="22" customWidth="1"/>
    <col min="1284" max="1284" width="44.85546875" style="22" customWidth="1"/>
    <col min="1285" max="1291" width="8.85546875" style="22"/>
    <col min="1292" max="1292" width="2.85546875" style="22" customWidth="1"/>
    <col min="1293" max="1536" width="8.85546875" style="22"/>
    <col min="1537" max="1537" width="36.5703125" style="22" customWidth="1"/>
    <col min="1538" max="1538" width="69.140625" style="22" customWidth="1"/>
    <col min="1539" max="1539" width="10.7109375" style="22" customWidth="1"/>
    <col min="1540" max="1540" width="44.85546875" style="22" customWidth="1"/>
    <col min="1541" max="1547" width="8.85546875" style="22"/>
    <col min="1548" max="1548" width="2.85546875" style="22" customWidth="1"/>
    <col min="1549" max="1792" width="8.85546875" style="22"/>
    <col min="1793" max="1793" width="36.5703125" style="22" customWidth="1"/>
    <col min="1794" max="1794" width="69.140625" style="22" customWidth="1"/>
    <col min="1795" max="1795" width="10.7109375" style="22" customWidth="1"/>
    <col min="1796" max="1796" width="44.85546875" style="22" customWidth="1"/>
    <col min="1797" max="1803" width="8.85546875" style="22"/>
    <col min="1804" max="1804" width="2.85546875" style="22" customWidth="1"/>
    <col min="1805" max="2048" width="8.85546875" style="22"/>
    <col min="2049" max="2049" width="36.5703125" style="22" customWidth="1"/>
    <col min="2050" max="2050" width="69.140625" style="22" customWidth="1"/>
    <col min="2051" max="2051" width="10.7109375" style="22" customWidth="1"/>
    <col min="2052" max="2052" width="44.85546875" style="22" customWidth="1"/>
    <col min="2053" max="2059" width="8.85546875" style="22"/>
    <col min="2060" max="2060" width="2.85546875" style="22" customWidth="1"/>
    <col min="2061" max="2304" width="8.85546875" style="22"/>
    <col min="2305" max="2305" width="36.5703125" style="22" customWidth="1"/>
    <col min="2306" max="2306" width="69.140625" style="22" customWidth="1"/>
    <col min="2307" max="2307" width="10.7109375" style="22" customWidth="1"/>
    <col min="2308" max="2308" width="44.85546875" style="22" customWidth="1"/>
    <col min="2309" max="2315" width="8.85546875" style="22"/>
    <col min="2316" max="2316" width="2.85546875" style="22" customWidth="1"/>
    <col min="2317" max="2560" width="8.85546875" style="22"/>
    <col min="2561" max="2561" width="36.5703125" style="22" customWidth="1"/>
    <col min="2562" max="2562" width="69.140625" style="22" customWidth="1"/>
    <col min="2563" max="2563" width="10.7109375" style="22" customWidth="1"/>
    <col min="2564" max="2564" width="44.85546875" style="22" customWidth="1"/>
    <col min="2565" max="2571" width="8.85546875" style="22"/>
    <col min="2572" max="2572" width="2.85546875" style="22" customWidth="1"/>
    <col min="2573" max="2816" width="8.85546875" style="22"/>
    <col min="2817" max="2817" width="36.5703125" style="22" customWidth="1"/>
    <col min="2818" max="2818" width="69.140625" style="22" customWidth="1"/>
    <col min="2819" max="2819" width="10.7109375" style="22" customWidth="1"/>
    <col min="2820" max="2820" width="44.85546875" style="22" customWidth="1"/>
    <col min="2821" max="2827" width="8.85546875" style="22"/>
    <col min="2828" max="2828" width="2.85546875" style="22" customWidth="1"/>
    <col min="2829" max="3072" width="8.85546875" style="22"/>
    <col min="3073" max="3073" width="36.5703125" style="22" customWidth="1"/>
    <col min="3074" max="3074" width="69.140625" style="22" customWidth="1"/>
    <col min="3075" max="3075" width="10.7109375" style="22" customWidth="1"/>
    <col min="3076" max="3076" width="44.85546875" style="22" customWidth="1"/>
    <col min="3077" max="3083" width="8.85546875" style="22"/>
    <col min="3084" max="3084" width="2.85546875" style="22" customWidth="1"/>
    <col min="3085" max="3328" width="8.85546875" style="22"/>
    <col min="3329" max="3329" width="36.5703125" style="22" customWidth="1"/>
    <col min="3330" max="3330" width="69.140625" style="22" customWidth="1"/>
    <col min="3331" max="3331" width="10.7109375" style="22" customWidth="1"/>
    <col min="3332" max="3332" width="44.85546875" style="22" customWidth="1"/>
    <col min="3333" max="3339" width="8.85546875" style="22"/>
    <col min="3340" max="3340" width="2.85546875" style="22" customWidth="1"/>
    <col min="3341" max="3584" width="8.85546875" style="22"/>
    <col min="3585" max="3585" width="36.5703125" style="22" customWidth="1"/>
    <col min="3586" max="3586" width="69.140625" style="22" customWidth="1"/>
    <col min="3587" max="3587" width="10.7109375" style="22" customWidth="1"/>
    <col min="3588" max="3588" width="44.85546875" style="22" customWidth="1"/>
    <col min="3589" max="3595" width="8.85546875" style="22"/>
    <col min="3596" max="3596" width="2.85546875" style="22" customWidth="1"/>
    <col min="3597" max="3840" width="8.85546875" style="22"/>
    <col min="3841" max="3841" width="36.5703125" style="22" customWidth="1"/>
    <col min="3842" max="3842" width="69.140625" style="22" customWidth="1"/>
    <col min="3843" max="3843" width="10.7109375" style="22" customWidth="1"/>
    <col min="3844" max="3844" width="44.85546875" style="22" customWidth="1"/>
    <col min="3845" max="3851" width="8.85546875" style="22"/>
    <col min="3852" max="3852" width="2.85546875" style="22" customWidth="1"/>
    <col min="3853" max="4096" width="8.85546875" style="22"/>
    <col min="4097" max="4097" width="36.5703125" style="22" customWidth="1"/>
    <col min="4098" max="4098" width="69.140625" style="22" customWidth="1"/>
    <col min="4099" max="4099" width="10.7109375" style="22" customWidth="1"/>
    <col min="4100" max="4100" width="44.85546875" style="22" customWidth="1"/>
    <col min="4101" max="4107" width="8.85546875" style="22"/>
    <col min="4108" max="4108" width="2.85546875" style="22" customWidth="1"/>
    <col min="4109" max="4352" width="8.85546875" style="22"/>
    <col min="4353" max="4353" width="36.5703125" style="22" customWidth="1"/>
    <col min="4354" max="4354" width="69.140625" style="22" customWidth="1"/>
    <col min="4355" max="4355" width="10.7109375" style="22" customWidth="1"/>
    <col min="4356" max="4356" width="44.85546875" style="22" customWidth="1"/>
    <col min="4357" max="4363" width="8.85546875" style="22"/>
    <col min="4364" max="4364" width="2.85546875" style="22" customWidth="1"/>
    <col min="4365" max="4608" width="8.85546875" style="22"/>
    <col min="4609" max="4609" width="36.5703125" style="22" customWidth="1"/>
    <col min="4610" max="4610" width="69.140625" style="22" customWidth="1"/>
    <col min="4611" max="4611" width="10.7109375" style="22" customWidth="1"/>
    <col min="4612" max="4612" width="44.85546875" style="22" customWidth="1"/>
    <col min="4613" max="4619" width="8.85546875" style="22"/>
    <col min="4620" max="4620" width="2.85546875" style="22" customWidth="1"/>
    <col min="4621" max="4864" width="8.85546875" style="22"/>
    <col min="4865" max="4865" width="36.5703125" style="22" customWidth="1"/>
    <col min="4866" max="4866" width="69.140625" style="22" customWidth="1"/>
    <col min="4867" max="4867" width="10.7109375" style="22" customWidth="1"/>
    <col min="4868" max="4868" width="44.85546875" style="22" customWidth="1"/>
    <col min="4869" max="4875" width="8.85546875" style="22"/>
    <col min="4876" max="4876" width="2.85546875" style="22" customWidth="1"/>
    <col min="4877" max="5120" width="8.85546875" style="22"/>
    <col min="5121" max="5121" width="36.5703125" style="22" customWidth="1"/>
    <col min="5122" max="5122" width="69.140625" style="22" customWidth="1"/>
    <col min="5123" max="5123" width="10.7109375" style="22" customWidth="1"/>
    <col min="5124" max="5124" width="44.85546875" style="22" customWidth="1"/>
    <col min="5125" max="5131" width="8.85546875" style="22"/>
    <col min="5132" max="5132" width="2.85546875" style="22" customWidth="1"/>
    <col min="5133" max="5376" width="8.85546875" style="22"/>
    <col min="5377" max="5377" width="36.5703125" style="22" customWidth="1"/>
    <col min="5378" max="5378" width="69.140625" style="22" customWidth="1"/>
    <col min="5379" max="5379" width="10.7109375" style="22" customWidth="1"/>
    <col min="5380" max="5380" width="44.85546875" style="22" customWidth="1"/>
    <col min="5381" max="5387" width="8.85546875" style="22"/>
    <col min="5388" max="5388" width="2.85546875" style="22" customWidth="1"/>
    <col min="5389" max="5632" width="8.85546875" style="22"/>
    <col min="5633" max="5633" width="36.5703125" style="22" customWidth="1"/>
    <col min="5634" max="5634" width="69.140625" style="22" customWidth="1"/>
    <col min="5635" max="5635" width="10.7109375" style="22" customWidth="1"/>
    <col min="5636" max="5636" width="44.85546875" style="22" customWidth="1"/>
    <col min="5637" max="5643" width="8.85546875" style="22"/>
    <col min="5644" max="5644" width="2.85546875" style="22" customWidth="1"/>
    <col min="5645" max="5888" width="8.85546875" style="22"/>
    <col min="5889" max="5889" width="36.5703125" style="22" customWidth="1"/>
    <col min="5890" max="5890" width="69.140625" style="22" customWidth="1"/>
    <col min="5891" max="5891" width="10.7109375" style="22" customWidth="1"/>
    <col min="5892" max="5892" width="44.85546875" style="22" customWidth="1"/>
    <col min="5893" max="5899" width="8.85546875" style="22"/>
    <col min="5900" max="5900" width="2.85546875" style="22" customWidth="1"/>
    <col min="5901" max="6144" width="8.85546875" style="22"/>
    <col min="6145" max="6145" width="36.5703125" style="22" customWidth="1"/>
    <col min="6146" max="6146" width="69.140625" style="22" customWidth="1"/>
    <col min="6147" max="6147" width="10.7109375" style="22" customWidth="1"/>
    <col min="6148" max="6148" width="44.85546875" style="22" customWidth="1"/>
    <col min="6149" max="6155" width="8.85546875" style="22"/>
    <col min="6156" max="6156" width="2.85546875" style="22" customWidth="1"/>
    <col min="6157" max="6400" width="8.85546875" style="22"/>
    <col min="6401" max="6401" width="36.5703125" style="22" customWidth="1"/>
    <col min="6402" max="6402" width="69.140625" style="22" customWidth="1"/>
    <col min="6403" max="6403" width="10.7109375" style="22" customWidth="1"/>
    <col min="6404" max="6404" width="44.85546875" style="22" customWidth="1"/>
    <col min="6405" max="6411" width="8.85546875" style="22"/>
    <col min="6412" max="6412" width="2.85546875" style="22" customWidth="1"/>
    <col min="6413" max="6656" width="8.85546875" style="22"/>
    <col min="6657" max="6657" width="36.5703125" style="22" customWidth="1"/>
    <col min="6658" max="6658" width="69.140625" style="22" customWidth="1"/>
    <col min="6659" max="6659" width="10.7109375" style="22" customWidth="1"/>
    <col min="6660" max="6660" width="44.85546875" style="22" customWidth="1"/>
    <col min="6661" max="6667" width="8.85546875" style="22"/>
    <col min="6668" max="6668" width="2.85546875" style="22" customWidth="1"/>
    <col min="6669" max="6912" width="8.85546875" style="22"/>
    <col min="6913" max="6913" width="36.5703125" style="22" customWidth="1"/>
    <col min="6914" max="6914" width="69.140625" style="22" customWidth="1"/>
    <col min="6915" max="6915" width="10.7109375" style="22" customWidth="1"/>
    <col min="6916" max="6916" width="44.85546875" style="22" customWidth="1"/>
    <col min="6917" max="6923" width="8.85546875" style="22"/>
    <col min="6924" max="6924" width="2.85546875" style="22" customWidth="1"/>
    <col min="6925" max="7168" width="8.85546875" style="22"/>
    <col min="7169" max="7169" width="36.5703125" style="22" customWidth="1"/>
    <col min="7170" max="7170" width="69.140625" style="22" customWidth="1"/>
    <col min="7171" max="7171" width="10.7109375" style="22" customWidth="1"/>
    <col min="7172" max="7172" width="44.85546875" style="22" customWidth="1"/>
    <col min="7173" max="7179" width="8.85546875" style="22"/>
    <col min="7180" max="7180" width="2.85546875" style="22" customWidth="1"/>
    <col min="7181" max="7424" width="8.85546875" style="22"/>
    <col min="7425" max="7425" width="36.5703125" style="22" customWidth="1"/>
    <col min="7426" max="7426" width="69.140625" style="22" customWidth="1"/>
    <col min="7427" max="7427" width="10.7109375" style="22" customWidth="1"/>
    <col min="7428" max="7428" width="44.85546875" style="22" customWidth="1"/>
    <col min="7429" max="7435" width="8.85546875" style="22"/>
    <col min="7436" max="7436" width="2.85546875" style="22" customWidth="1"/>
    <col min="7437" max="7680" width="8.85546875" style="22"/>
    <col min="7681" max="7681" width="36.5703125" style="22" customWidth="1"/>
    <col min="7682" max="7682" width="69.140625" style="22" customWidth="1"/>
    <col min="7683" max="7683" width="10.7109375" style="22" customWidth="1"/>
    <col min="7684" max="7684" width="44.85546875" style="22" customWidth="1"/>
    <col min="7685" max="7691" width="8.85546875" style="22"/>
    <col min="7692" max="7692" width="2.85546875" style="22" customWidth="1"/>
    <col min="7693" max="7936" width="8.85546875" style="22"/>
    <col min="7937" max="7937" width="36.5703125" style="22" customWidth="1"/>
    <col min="7938" max="7938" width="69.140625" style="22" customWidth="1"/>
    <col min="7939" max="7939" width="10.7109375" style="22" customWidth="1"/>
    <col min="7940" max="7940" width="44.85546875" style="22" customWidth="1"/>
    <col min="7941" max="7947" width="8.85546875" style="22"/>
    <col min="7948" max="7948" width="2.85546875" style="22" customWidth="1"/>
    <col min="7949" max="8192" width="8.85546875" style="22"/>
    <col min="8193" max="8193" width="36.5703125" style="22" customWidth="1"/>
    <col min="8194" max="8194" width="69.140625" style="22" customWidth="1"/>
    <col min="8195" max="8195" width="10.7109375" style="22" customWidth="1"/>
    <col min="8196" max="8196" width="44.85546875" style="22" customWidth="1"/>
    <col min="8197" max="8203" width="8.85546875" style="22"/>
    <col min="8204" max="8204" width="2.85546875" style="22" customWidth="1"/>
    <col min="8205" max="8448" width="8.85546875" style="22"/>
    <col min="8449" max="8449" width="36.5703125" style="22" customWidth="1"/>
    <col min="8450" max="8450" width="69.140625" style="22" customWidth="1"/>
    <col min="8451" max="8451" width="10.7109375" style="22" customWidth="1"/>
    <col min="8452" max="8452" width="44.85546875" style="22" customWidth="1"/>
    <col min="8453" max="8459" width="8.85546875" style="22"/>
    <col min="8460" max="8460" width="2.85546875" style="22" customWidth="1"/>
    <col min="8461" max="8704" width="8.85546875" style="22"/>
    <col min="8705" max="8705" width="36.5703125" style="22" customWidth="1"/>
    <col min="8706" max="8706" width="69.140625" style="22" customWidth="1"/>
    <col min="8707" max="8707" width="10.7109375" style="22" customWidth="1"/>
    <col min="8708" max="8708" width="44.85546875" style="22" customWidth="1"/>
    <col min="8709" max="8715" width="8.85546875" style="22"/>
    <col min="8716" max="8716" width="2.85546875" style="22" customWidth="1"/>
    <col min="8717" max="8960" width="8.85546875" style="22"/>
    <col min="8961" max="8961" width="36.5703125" style="22" customWidth="1"/>
    <col min="8962" max="8962" width="69.140625" style="22" customWidth="1"/>
    <col min="8963" max="8963" width="10.7109375" style="22" customWidth="1"/>
    <col min="8964" max="8964" width="44.85546875" style="22" customWidth="1"/>
    <col min="8965" max="8971" width="8.85546875" style="22"/>
    <col min="8972" max="8972" width="2.85546875" style="22" customWidth="1"/>
    <col min="8973" max="9216" width="8.85546875" style="22"/>
    <col min="9217" max="9217" width="36.5703125" style="22" customWidth="1"/>
    <col min="9218" max="9218" width="69.140625" style="22" customWidth="1"/>
    <col min="9219" max="9219" width="10.7109375" style="22" customWidth="1"/>
    <col min="9220" max="9220" width="44.85546875" style="22" customWidth="1"/>
    <col min="9221" max="9227" width="8.85546875" style="22"/>
    <col min="9228" max="9228" width="2.85546875" style="22" customWidth="1"/>
    <col min="9229" max="9472" width="8.85546875" style="22"/>
    <col min="9473" max="9473" width="36.5703125" style="22" customWidth="1"/>
    <col min="9474" max="9474" width="69.140625" style="22" customWidth="1"/>
    <col min="9475" max="9475" width="10.7109375" style="22" customWidth="1"/>
    <col min="9476" max="9476" width="44.85546875" style="22" customWidth="1"/>
    <col min="9477" max="9483" width="8.85546875" style="22"/>
    <col min="9484" max="9484" width="2.85546875" style="22" customWidth="1"/>
    <col min="9485" max="9728" width="8.85546875" style="22"/>
    <col min="9729" max="9729" width="36.5703125" style="22" customWidth="1"/>
    <col min="9730" max="9730" width="69.140625" style="22" customWidth="1"/>
    <col min="9731" max="9731" width="10.7109375" style="22" customWidth="1"/>
    <col min="9732" max="9732" width="44.85546875" style="22" customWidth="1"/>
    <col min="9733" max="9739" width="8.85546875" style="22"/>
    <col min="9740" max="9740" width="2.85546875" style="22" customWidth="1"/>
    <col min="9741" max="9984" width="8.85546875" style="22"/>
    <col min="9985" max="9985" width="36.5703125" style="22" customWidth="1"/>
    <col min="9986" max="9986" width="69.140625" style="22" customWidth="1"/>
    <col min="9987" max="9987" width="10.7109375" style="22" customWidth="1"/>
    <col min="9988" max="9988" width="44.85546875" style="22" customWidth="1"/>
    <col min="9989" max="9995" width="8.85546875" style="22"/>
    <col min="9996" max="9996" width="2.85546875" style="22" customWidth="1"/>
    <col min="9997" max="10240" width="8.85546875" style="22"/>
    <col min="10241" max="10241" width="36.5703125" style="22" customWidth="1"/>
    <col min="10242" max="10242" width="69.140625" style="22" customWidth="1"/>
    <col min="10243" max="10243" width="10.7109375" style="22" customWidth="1"/>
    <col min="10244" max="10244" width="44.85546875" style="22" customWidth="1"/>
    <col min="10245" max="10251" width="8.85546875" style="22"/>
    <col min="10252" max="10252" width="2.85546875" style="22" customWidth="1"/>
    <col min="10253" max="10496" width="8.85546875" style="22"/>
    <col min="10497" max="10497" width="36.5703125" style="22" customWidth="1"/>
    <col min="10498" max="10498" width="69.140625" style="22" customWidth="1"/>
    <col min="10499" max="10499" width="10.7109375" style="22" customWidth="1"/>
    <col min="10500" max="10500" width="44.85546875" style="22" customWidth="1"/>
    <col min="10501" max="10507" width="8.85546875" style="22"/>
    <col min="10508" max="10508" width="2.85546875" style="22" customWidth="1"/>
    <col min="10509" max="10752" width="8.85546875" style="22"/>
    <col min="10753" max="10753" width="36.5703125" style="22" customWidth="1"/>
    <col min="10754" max="10754" width="69.140625" style="22" customWidth="1"/>
    <col min="10755" max="10755" width="10.7109375" style="22" customWidth="1"/>
    <col min="10756" max="10756" width="44.85546875" style="22" customWidth="1"/>
    <col min="10757" max="10763" width="8.85546875" style="22"/>
    <col min="10764" max="10764" width="2.85546875" style="22" customWidth="1"/>
    <col min="10765" max="11008" width="8.85546875" style="22"/>
    <col min="11009" max="11009" width="36.5703125" style="22" customWidth="1"/>
    <col min="11010" max="11010" width="69.140625" style="22" customWidth="1"/>
    <col min="11011" max="11011" width="10.7109375" style="22" customWidth="1"/>
    <col min="11012" max="11012" width="44.85546875" style="22" customWidth="1"/>
    <col min="11013" max="11019" width="8.85546875" style="22"/>
    <col min="11020" max="11020" width="2.85546875" style="22" customWidth="1"/>
    <col min="11021" max="11264" width="8.85546875" style="22"/>
    <col min="11265" max="11265" width="36.5703125" style="22" customWidth="1"/>
    <col min="11266" max="11266" width="69.140625" style="22" customWidth="1"/>
    <col min="11267" max="11267" width="10.7109375" style="22" customWidth="1"/>
    <col min="11268" max="11268" width="44.85546875" style="22" customWidth="1"/>
    <col min="11269" max="11275" width="8.85546875" style="22"/>
    <col min="11276" max="11276" width="2.85546875" style="22" customWidth="1"/>
    <col min="11277" max="11520" width="8.85546875" style="22"/>
    <col min="11521" max="11521" width="36.5703125" style="22" customWidth="1"/>
    <col min="11522" max="11522" width="69.140625" style="22" customWidth="1"/>
    <col min="11523" max="11523" width="10.7109375" style="22" customWidth="1"/>
    <col min="11524" max="11524" width="44.85546875" style="22" customWidth="1"/>
    <col min="11525" max="11531" width="8.85546875" style="22"/>
    <col min="11532" max="11532" width="2.85546875" style="22" customWidth="1"/>
    <col min="11533" max="11776" width="8.85546875" style="22"/>
    <col min="11777" max="11777" width="36.5703125" style="22" customWidth="1"/>
    <col min="11778" max="11778" width="69.140625" style="22" customWidth="1"/>
    <col min="11779" max="11779" width="10.7109375" style="22" customWidth="1"/>
    <col min="11780" max="11780" width="44.85546875" style="22" customWidth="1"/>
    <col min="11781" max="11787" width="8.85546875" style="22"/>
    <col min="11788" max="11788" width="2.85546875" style="22" customWidth="1"/>
    <col min="11789" max="12032" width="8.85546875" style="22"/>
    <col min="12033" max="12033" width="36.5703125" style="22" customWidth="1"/>
    <col min="12034" max="12034" width="69.140625" style="22" customWidth="1"/>
    <col min="12035" max="12035" width="10.7109375" style="22" customWidth="1"/>
    <col min="12036" max="12036" width="44.85546875" style="22" customWidth="1"/>
    <col min="12037" max="12043" width="8.85546875" style="22"/>
    <col min="12044" max="12044" width="2.85546875" style="22" customWidth="1"/>
    <col min="12045" max="12288" width="8.85546875" style="22"/>
    <col min="12289" max="12289" width="36.5703125" style="22" customWidth="1"/>
    <col min="12290" max="12290" width="69.140625" style="22" customWidth="1"/>
    <col min="12291" max="12291" width="10.7109375" style="22" customWidth="1"/>
    <col min="12292" max="12292" width="44.85546875" style="22" customWidth="1"/>
    <col min="12293" max="12299" width="8.85546875" style="22"/>
    <col min="12300" max="12300" width="2.85546875" style="22" customWidth="1"/>
    <col min="12301" max="12544" width="8.85546875" style="22"/>
    <col min="12545" max="12545" width="36.5703125" style="22" customWidth="1"/>
    <col min="12546" max="12546" width="69.140625" style="22" customWidth="1"/>
    <col min="12547" max="12547" width="10.7109375" style="22" customWidth="1"/>
    <col min="12548" max="12548" width="44.85546875" style="22" customWidth="1"/>
    <col min="12549" max="12555" width="8.85546875" style="22"/>
    <col min="12556" max="12556" width="2.85546875" style="22" customWidth="1"/>
    <col min="12557" max="12800" width="8.85546875" style="22"/>
    <col min="12801" max="12801" width="36.5703125" style="22" customWidth="1"/>
    <col min="12802" max="12802" width="69.140625" style="22" customWidth="1"/>
    <col min="12803" max="12803" width="10.7109375" style="22" customWidth="1"/>
    <col min="12804" max="12804" width="44.85546875" style="22" customWidth="1"/>
    <col min="12805" max="12811" width="8.85546875" style="22"/>
    <col min="12812" max="12812" width="2.85546875" style="22" customWidth="1"/>
    <col min="12813" max="13056" width="8.85546875" style="22"/>
    <col min="13057" max="13057" width="36.5703125" style="22" customWidth="1"/>
    <col min="13058" max="13058" width="69.140625" style="22" customWidth="1"/>
    <col min="13059" max="13059" width="10.7109375" style="22" customWidth="1"/>
    <col min="13060" max="13060" width="44.85546875" style="22" customWidth="1"/>
    <col min="13061" max="13067" width="8.85546875" style="22"/>
    <col min="13068" max="13068" width="2.85546875" style="22" customWidth="1"/>
    <col min="13069" max="13312" width="8.85546875" style="22"/>
    <col min="13313" max="13313" width="36.5703125" style="22" customWidth="1"/>
    <col min="13314" max="13314" width="69.140625" style="22" customWidth="1"/>
    <col min="13315" max="13315" width="10.7109375" style="22" customWidth="1"/>
    <col min="13316" max="13316" width="44.85546875" style="22" customWidth="1"/>
    <col min="13317" max="13323" width="8.85546875" style="22"/>
    <col min="13324" max="13324" width="2.85546875" style="22" customWidth="1"/>
    <col min="13325" max="13568" width="8.85546875" style="22"/>
    <col min="13569" max="13569" width="36.5703125" style="22" customWidth="1"/>
    <col min="13570" max="13570" width="69.140625" style="22" customWidth="1"/>
    <col min="13571" max="13571" width="10.7109375" style="22" customWidth="1"/>
    <col min="13572" max="13572" width="44.85546875" style="22" customWidth="1"/>
    <col min="13573" max="13579" width="8.85546875" style="22"/>
    <col min="13580" max="13580" width="2.85546875" style="22" customWidth="1"/>
    <col min="13581" max="13824" width="8.85546875" style="22"/>
    <col min="13825" max="13825" width="36.5703125" style="22" customWidth="1"/>
    <col min="13826" max="13826" width="69.140625" style="22" customWidth="1"/>
    <col min="13827" max="13827" width="10.7109375" style="22" customWidth="1"/>
    <col min="13828" max="13828" width="44.85546875" style="22" customWidth="1"/>
    <col min="13829" max="13835" width="8.85546875" style="22"/>
    <col min="13836" max="13836" width="2.85546875" style="22" customWidth="1"/>
    <col min="13837" max="14080" width="8.85546875" style="22"/>
    <col min="14081" max="14081" width="36.5703125" style="22" customWidth="1"/>
    <col min="14082" max="14082" width="69.140625" style="22" customWidth="1"/>
    <col min="14083" max="14083" width="10.7109375" style="22" customWidth="1"/>
    <col min="14084" max="14084" width="44.85546875" style="22" customWidth="1"/>
    <col min="14085" max="14091" width="8.85546875" style="22"/>
    <col min="14092" max="14092" width="2.85546875" style="22" customWidth="1"/>
    <col min="14093" max="14336" width="8.85546875" style="22"/>
    <col min="14337" max="14337" width="36.5703125" style="22" customWidth="1"/>
    <col min="14338" max="14338" width="69.140625" style="22" customWidth="1"/>
    <col min="14339" max="14339" width="10.7109375" style="22" customWidth="1"/>
    <col min="14340" max="14340" width="44.85546875" style="22" customWidth="1"/>
    <col min="14341" max="14347" width="8.85546875" style="22"/>
    <col min="14348" max="14348" width="2.85546875" style="22" customWidth="1"/>
    <col min="14349" max="14592" width="8.85546875" style="22"/>
    <col min="14593" max="14593" width="36.5703125" style="22" customWidth="1"/>
    <col min="14594" max="14594" width="69.140625" style="22" customWidth="1"/>
    <col min="14595" max="14595" width="10.7109375" style="22" customWidth="1"/>
    <col min="14596" max="14596" width="44.85546875" style="22" customWidth="1"/>
    <col min="14597" max="14603" width="8.85546875" style="22"/>
    <col min="14604" max="14604" width="2.85546875" style="22" customWidth="1"/>
    <col min="14605" max="14848" width="8.85546875" style="22"/>
    <col min="14849" max="14849" width="36.5703125" style="22" customWidth="1"/>
    <col min="14850" max="14850" width="69.140625" style="22" customWidth="1"/>
    <col min="14851" max="14851" width="10.7109375" style="22" customWidth="1"/>
    <col min="14852" max="14852" width="44.85546875" style="22" customWidth="1"/>
    <col min="14853" max="14859" width="8.85546875" style="22"/>
    <col min="14860" max="14860" width="2.85546875" style="22" customWidth="1"/>
    <col min="14861" max="15104" width="8.85546875" style="22"/>
    <col min="15105" max="15105" width="36.5703125" style="22" customWidth="1"/>
    <col min="15106" max="15106" width="69.140625" style="22" customWidth="1"/>
    <col min="15107" max="15107" width="10.7109375" style="22" customWidth="1"/>
    <col min="15108" max="15108" width="44.85546875" style="22" customWidth="1"/>
    <col min="15109" max="15115" width="8.85546875" style="22"/>
    <col min="15116" max="15116" width="2.85546875" style="22" customWidth="1"/>
    <col min="15117" max="15360" width="8.85546875" style="22"/>
    <col min="15361" max="15361" width="36.5703125" style="22" customWidth="1"/>
    <col min="15362" max="15362" width="69.140625" style="22" customWidth="1"/>
    <col min="15363" max="15363" width="10.7109375" style="22" customWidth="1"/>
    <col min="15364" max="15364" width="44.85546875" style="22" customWidth="1"/>
    <col min="15365" max="15371" width="8.85546875" style="22"/>
    <col min="15372" max="15372" width="2.85546875" style="22" customWidth="1"/>
    <col min="15373" max="15616" width="8.85546875" style="22"/>
    <col min="15617" max="15617" width="36.5703125" style="22" customWidth="1"/>
    <col min="15618" max="15618" width="69.140625" style="22" customWidth="1"/>
    <col min="15619" max="15619" width="10.7109375" style="22" customWidth="1"/>
    <col min="15620" max="15620" width="44.85546875" style="22" customWidth="1"/>
    <col min="15621" max="15627" width="8.85546875" style="22"/>
    <col min="15628" max="15628" width="2.85546875" style="22" customWidth="1"/>
    <col min="15629" max="15872" width="8.85546875" style="22"/>
    <col min="15873" max="15873" width="36.5703125" style="22" customWidth="1"/>
    <col min="15874" max="15874" width="69.140625" style="22" customWidth="1"/>
    <col min="15875" max="15875" width="10.7109375" style="22" customWidth="1"/>
    <col min="15876" max="15876" width="44.85546875" style="22" customWidth="1"/>
    <col min="15877" max="15883" width="8.85546875" style="22"/>
    <col min="15884" max="15884" width="2.85546875" style="22" customWidth="1"/>
    <col min="15885" max="16128" width="8.85546875" style="22"/>
    <col min="16129" max="16129" width="36.5703125" style="22" customWidth="1"/>
    <col min="16130" max="16130" width="69.140625" style="22" customWidth="1"/>
    <col min="16131" max="16131" width="10.7109375" style="22" customWidth="1"/>
    <col min="16132" max="16132" width="44.85546875" style="22" customWidth="1"/>
    <col min="16133" max="16139" width="8.85546875" style="22"/>
    <col min="16140" max="16140" width="2.85546875" style="22" customWidth="1"/>
    <col min="16141" max="16384" width="8.85546875" style="22"/>
  </cols>
  <sheetData>
    <row r="1" spans="1:7" s="53" customFormat="1" ht="37.5" customHeight="1" x14ac:dyDescent="0.5">
      <c r="A1" s="39" t="s">
        <v>70</v>
      </c>
    </row>
    <row r="2" spans="1:7" s="53" customFormat="1" x14ac:dyDescent="0.2"/>
    <row r="3" spans="1:7" s="53" customFormat="1" x14ac:dyDescent="0.2"/>
    <row r="4" spans="1:7" s="53" customFormat="1" ht="21" x14ac:dyDescent="0.35">
      <c r="A4" s="55" t="s">
        <v>71</v>
      </c>
      <c r="B4" s="54">
        <v>2018</v>
      </c>
    </row>
    <row r="7" spans="1:7" ht="43.5" customHeight="1" x14ac:dyDescent="0.2">
      <c r="A7" s="91" t="s">
        <v>2</v>
      </c>
      <c r="B7" s="91" t="s">
        <v>3</v>
      </c>
      <c r="C7" s="91" t="s">
        <v>4</v>
      </c>
      <c r="D7" s="91" t="s">
        <v>60</v>
      </c>
    </row>
    <row r="8" spans="1:7" ht="57" customHeight="1" x14ac:dyDescent="0.2">
      <c r="A8" s="83" t="s">
        <v>61</v>
      </c>
      <c r="B8" s="77" t="s">
        <v>142</v>
      </c>
      <c r="C8" s="78">
        <v>0.1</v>
      </c>
      <c r="D8" s="80" t="s">
        <v>72</v>
      </c>
    </row>
    <row r="9" spans="1:7" ht="25.5" customHeight="1" x14ac:dyDescent="0.2">
      <c r="A9" s="83" t="s">
        <v>81</v>
      </c>
      <c r="B9" s="79" t="s">
        <v>143</v>
      </c>
      <c r="C9" s="78">
        <v>0.4</v>
      </c>
      <c r="D9" s="80" t="s">
        <v>73</v>
      </c>
    </row>
    <row r="10" spans="1:7" ht="25.5" customHeight="1" x14ac:dyDescent="0.2">
      <c r="A10" s="81" t="s">
        <v>62</v>
      </c>
      <c r="B10" s="79" t="s">
        <v>63</v>
      </c>
      <c r="C10" s="78">
        <v>0.5</v>
      </c>
      <c r="D10" s="80" t="s">
        <v>74</v>
      </c>
    </row>
    <row r="12" spans="1:7" ht="18" x14ac:dyDescent="0.2">
      <c r="B12" s="40" t="s">
        <v>4</v>
      </c>
      <c r="C12" s="41">
        <f>SUM(C8,C9,C10)</f>
        <v>1</v>
      </c>
    </row>
    <row r="14" spans="1:7" s="1" customFormat="1" ht="18" x14ac:dyDescent="0.2">
      <c r="A14" s="235" t="s">
        <v>84</v>
      </c>
      <c r="B14" s="235"/>
      <c r="C14" s="235"/>
      <c r="D14" s="235"/>
      <c r="E14" s="24"/>
      <c r="F14" s="24"/>
      <c r="G14" s="24"/>
    </row>
    <row r="15" spans="1:7" s="1" customFormat="1" x14ac:dyDescent="0.2">
      <c r="D15" s="15"/>
      <c r="E15" s="15"/>
      <c r="F15" s="16"/>
      <c r="G15" s="16"/>
    </row>
    <row r="16" spans="1:7" s="1" customFormat="1" x14ac:dyDescent="0.2">
      <c r="D16" s="15"/>
      <c r="E16" s="15"/>
      <c r="F16" s="16"/>
      <c r="G16" s="16"/>
    </row>
    <row r="17" spans="1:10" s="4" customFormat="1" ht="16.5" x14ac:dyDescent="0.3">
      <c r="A17" s="92" t="s">
        <v>35</v>
      </c>
      <c r="B17" s="94" t="s">
        <v>85</v>
      </c>
      <c r="C17" s="47"/>
      <c r="D17" s="1"/>
      <c r="E17" s="1"/>
      <c r="F17" s="1"/>
      <c r="G17" s="1"/>
      <c r="H17" s="1"/>
      <c r="I17" s="1"/>
      <c r="J17" s="1"/>
    </row>
    <row r="18" spans="1:10" s="4" customFormat="1" ht="15.75" x14ac:dyDescent="0.3">
      <c r="A18" s="93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6.5" x14ac:dyDescent="0.3">
      <c r="A19" s="92" t="s">
        <v>36</v>
      </c>
      <c r="B19" s="94" t="s">
        <v>85</v>
      </c>
      <c r="C19" s="47"/>
      <c r="D19" s="1"/>
      <c r="E19" s="1"/>
      <c r="F19" s="1"/>
      <c r="G19" s="1"/>
      <c r="H19" s="1"/>
      <c r="I19" s="1"/>
      <c r="J19" s="1"/>
    </row>
    <row r="20" spans="1:10" s="4" customFormat="1" ht="16.5" x14ac:dyDescent="0.3">
      <c r="A20" s="88"/>
      <c r="B20" s="44"/>
      <c r="C20"/>
      <c r="D20"/>
      <c r="E20"/>
      <c r="F20"/>
      <c r="G20"/>
      <c r="H20"/>
      <c r="I20"/>
      <c r="J20" s="1"/>
    </row>
    <row r="21" spans="1:10" s="4" customFormat="1" ht="15.75" x14ac:dyDescent="0.3">
      <c r="A21" s="89"/>
      <c r="B21"/>
      <c r="C21"/>
      <c r="D21"/>
      <c r="E21"/>
      <c r="F21"/>
      <c r="G21"/>
      <c r="H21"/>
      <c r="I21"/>
      <c r="J21" s="5"/>
    </row>
    <row r="22" spans="1:10" s="4" customFormat="1" ht="15.75" x14ac:dyDescent="0.3">
      <c r="A22" s="95" t="s">
        <v>87</v>
      </c>
      <c r="B22" s="94" t="s">
        <v>85</v>
      </c>
      <c r="C22"/>
      <c r="D22"/>
      <c r="E22"/>
      <c r="F22"/>
      <c r="G22"/>
      <c r="H22"/>
      <c r="I22"/>
      <c r="J22" s="5"/>
    </row>
    <row r="23" spans="1:10" s="4" customFormat="1" ht="13.5" x14ac:dyDescent="0.25">
      <c r="A23" s="96"/>
      <c r="B23"/>
      <c r="C23"/>
      <c r="D23"/>
      <c r="E23"/>
      <c r="F23"/>
      <c r="G23"/>
      <c r="H23"/>
      <c r="I23"/>
      <c r="J23" s="5"/>
    </row>
    <row r="24" spans="1:10" s="4" customFormat="1" ht="15.75" x14ac:dyDescent="0.3">
      <c r="A24" s="95" t="s">
        <v>86</v>
      </c>
      <c r="B24" s="94" t="s">
        <v>85</v>
      </c>
      <c r="C24"/>
      <c r="D24"/>
      <c r="E24"/>
      <c r="F24"/>
      <c r="G24"/>
      <c r="H24"/>
      <c r="I24"/>
      <c r="J24" s="5"/>
    </row>
    <row r="25" spans="1:10" s="23" customFormat="1" x14ac:dyDescent="0.2"/>
    <row r="26" spans="1:10" s="23" customFormat="1" x14ac:dyDescent="0.2"/>
    <row r="27" spans="1:10" s="23" customFormat="1" x14ac:dyDescent="0.2"/>
    <row r="28" spans="1:10" s="23" customFormat="1" x14ac:dyDescent="0.2"/>
    <row r="29" spans="1:10" s="23" customFormat="1" x14ac:dyDescent="0.2"/>
    <row r="30" spans="1:10" s="23" customFormat="1" x14ac:dyDescent="0.2"/>
    <row r="31" spans="1:10" s="23" customFormat="1" x14ac:dyDescent="0.2"/>
    <row r="32" spans="1:10" s="23" customFormat="1" x14ac:dyDescent="0.2"/>
    <row r="33" s="23" customFormat="1" x14ac:dyDescent="0.2"/>
    <row r="34" s="23" customFormat="1" x14ac:dyDescent="0.2"/>
    <row r="35" s="23" customFormat="1" x14ac:dyDescent="0.2"/>
    <row r="36" s="23" customFormat="1" x14ac:dyDescent="0.2"/>
    <row r="37" s="23" customFormat="1" x14ac:dyDescent="0.2"/>
    <row r="38" s="23" customFormat="1" x14ac:dyDescent="0.2"/>
    <row r="39" s="23" customFormat="1" x14ac:dyDescent="0.2"/>
    <row r="40" s="23" customFormat="1" x14ac:dyDescent="0.2"/>
    <row r="41" s="23" customFormat="1" x14ac:dyDescent="0.2"/>
    <row r="42" s="23" customFormat="1" x14ac:dyDescent="0.2"/>
    <row r="43" s="23" customFormat="1" x14ac:dyDescent="0.2"/>
    <row r="44" s="23" customFormat="1" x14ac:dyDescent="0.2"/>
    <row r="45" s="23" customFormat="1" x14ac:dyDescent="0.2"/>
    <row r="46" s="23" customFormat="1" x14ac:dyDescent="0.2"/>
    <row r="47" s="23" customFormat="1" x14ac:dyDescent="0.2"/>
    <row r="48" s="23" customFormat="1" x14ac:dyDescent="0.2"/>
    <row r="49" s="23" customFormat="1" x14ac:dyDescent="0.2"/>
    <row r="50" s="23" customFormat="1" x14ac:dyDescent="0.2"/>
    <row r="51" s="23" customFormat="1" x14ac:dyDescent="0.2"/>
    <row r="52" s="23" customFormat="1" x14ac:dyDescent="0.2"/>
    <row r="53" s="23" customFormat="1" x14ac:dyDescent="0.2"/>
    <row r="54" s="23" customFormat="1" x14ac:dyDescent="0.2"/>
    <row r="55" s="23" customFormat="1" x14ac:dyDescent="0.2"/>
    <row r="56" s="23" customFormat="1" x14ac:dyDescent="0.2"/>
    <row r="57" s="23" customFormat="1" x14ac:dyDescent="0.2"/>
    <row r="58" s="23" customFormat="1" x14ac:dyDescent="0.2"/>
    <row r="59" s="23" customFormat="1" x14ac:dyDescent="0.2"/>
    <row r="60" s="23" customFormat="1" x14ac:dyDescent="0.2"/>
    <row r="61" s="23" customFormat="1" x14ac:dyDescent="0.2"/>
    <row r="62" s="23" customFormat="1" x14ac:dyDescent="0.2"/>
    <row r="63" s="23" customFormat="1" x14ac:dyDescent="0.2"/>
    <row r="64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  <row r="206" s="23" customFormat="1" x14ac:dyDescent="0.2"/>
    <row r="207" s="23" customFormat="1" x14ac:dyDescent="0.2"/>
    <row r="208" s="23" customFormat="1" x14ac:dyDescent="0.2"/>
    <row r="209" s="23" customFormat="1" x14ac:dyDescent="0.2"/>
    <row r="210" s="23" customFormat="1" x14ac:dyDescent="0.2"/>
    <row r="211" s="23" customFormat="1" x14ac:dyDescent="0.2"/>
    <row r="212" s="23" customFormat="1" x14ac:dyDescent="0.2"/>
    <row r="213" s="23" customFormat="1" x14ac:dyDescent="0.2"/>
    <row r="214" s="23" customFormat="1" x14ac:dyDescent="0.2"/>
    <row r="215" s="23" customFormat="1" x14ac:dyDescent="0.2"/>
    <row r="216" s="23" customFormat="1" x14ac:dyDescent="0.2"/>
    <row r="217" s="23" customFormat="1" x14ac:dyDescent="0.2"/>
    <row r="218" s="23" customFormat="1" x14ac:dyDescent="0.2"/>
    <row r="219" s="23" customFormat="1" x14ac:dyDescent="0.2"/>
    <row r="220" s="23" customFormat="1" x14ac:dyDescent="0.2"/>
    <row r="221" s="23" customFormat="1" x14ac:dyDescent="0.2"/>
    <row r="222" s="23" customFormat="1" x14ac:dyDescent="0.2"/>
    <row r="223" s="23" customFormat="1" x14ac:dyDescent="0.2"/>
    <row r="224" s="23" customFormat="1" x14ac:dyDescent="0.2"/>
    <row r="225" s="23" customFormat="1" x14ac:dyDescent="0.2"/>
    <row r="226" s="23" customFormat="1" x14ac:dyDescent="0.2"/>
    <row r="227" s="23" customFormat="1" x14ac:dyDescent="0.2"/>
    <row r="228" s="23" customFormat="1" x14ac:dyDescent="0.2"/>
    <row r="229" s="23" customFormat="1" x14ac:dyDescent="0.2"/>
    <row r="230" s="23" customFormat="1" x14ac:dyDescent="0.2"/>
    <row r="231" s="23" customFormat="1" x14ac:dyDescent="0.2"/>
    <row r="232" s="23" customFormat="1" x14ac:dyDescent="0.2"/>
    <row r="233" s="23" customFormat="1" x14ac:dyDescent="0.2"/>
    <row r="234" s="23" customFormat="1" x14ac:dyDescent="0.2"/>
    <row r="235" s="23" customFormat="1" x14ac:dyDescent="0.2"/>
    <row r="236" s="23" customFormat="1" x14ac:dyDescent="0.2"/>
    <row r="237" s="23" customFormat="1" x14ac:dyDescent="0.2"/>
    <row r="238" s="23" customFormat="1" x14ac:dyDescent="0.2"/>
    <row r="239" s="23" customFormat="1" x14ac:dyDescent="0.2"/>
    <row r="240" s="23" customFormat="1" x14ac:dyDescent="0.2"/>
    <row r="241" s="23" customFormat="1" x14ac:dyDescent="0.2"/>
    <row r="242" s="23" customFormat="1" x14ac:dyDescent="0.2"/>
    <row r="243" s="23" customFormat="1" x14ac:dyDescent="0.2"/>
    <row r="244" s="23" customFormat="1" x14ac:dyDescent="0.2"/>
    <row r="245" s="23" customFormat="1" x14ac:dyDescent="0.2"/>
    <row r="246" s="23" customFormat="1" x14ac:dyDescent="0.2"/>
    <row r="247" s="23" customFormat="1" x14ac:dyDescent="0.2"/>
    <row r="248" s="23" customFormat="1" x14ac:dyDescent="0.2"/>
    <row r="249" s="23" customFormat="1" x14ac:dyDescent="0.2"/>
    <row r="250" s="23" customFormat="1" x14ac:dyDescent="0.2"/>
    <row r="251" s="23" customFormat="1" x14ac:dyDescent="0.2"/>
    <row r="252" s="23" customFormat="1" x14ac:dyDescent="0.2"/>
    <row r="253" s="23" customFormat="1" x14ac:dyDescent="0.2"/>
    <row r="254" s="23" customFormat="1" x14ac:dyDescent="0.2"/>
    <row r="255" s="23" customFormat="1" x14ac:dyDescent="0.2"/>
    <row r="256" s="23" customFormat="1" x14ac:dyDescent="0.2"/>
    <row r="257" s="23" customFormat="1" x14ac:dyDescent="0.2"/>
    <row r="258" s="23" customFormat="1" x14ac:dyDescent="0.2"/>
    <row r="259" s="23" customFormat="1" x14ac:dyDescent="0.2"/>
    <row r="260" s="23" customFormat="1" x14ac:dyDescent="0.2"/>
    <row r="261" s="23" customFormat="1" x14ac:dyDescent="0.2"/>
    <row r="262" s="23" customFormat="1" x14ac:dyDescent="0.2"/>
    <row r="263" s="23" customFormat="1" x14ac:dyDescent="0.2"/>
    <row r="264" s="23" customFormat="1" x14ac:dyDescent="0.2"/>
    <row r="265" s="23" customFormat="1" x14ac:dyDescent="0.2"/>
    <row r="266" s="23" customFormat="1" x14ac:dyDescent="0.2"/>
    <row r="267" s="23" customFormat="1" x14ac:dyDescent="0.2"/>
    <row r="268" s="23" customFormat="1" x14ac:dyDescent="0.2"/>
    <row r="269" s="23" customFormat="1" x14ac:dyDescent="0.2"/>
    <row r="270" s="23" customFormat="1" x14ac:dyDescent="0.2"/>
    <row r="271" s="23" customFormat="1" x14ac:dyDescent="0.2"/>
    <row r="272" s="23" customFormat="1" x14ac:dyDescent="0.2"/>
    <row r="273" s="23" customFormat="1" x14ac:dyDescent="0.2"/>
    <row r="274" s="23" customFormat="1" x14ac:dyDescent="0.2"/>
    <row r="275" s="23" customFormat="1" x14ac:dyDescent="0.2"/>
    <row r="276" s="23" customFormat="1" x14ac:dyDescent="0.2"/>
    <row r="277" s="23" customFormat="1" x14ac:dyDescent="0.2"/>
    <row r="278" s="23" customFormat="1" x14ac:dyDescent="0.2"/>
    <row r="279" s="23" customFormat="1" x14ac:dyDescent="0.2"/>
    <row r="280" s="23" customFormat="1" x14ac:dyDescent="0.2"/>
    <row r="281" s="23" customFormat="1" x14ac:dyDescent="0.2"/>
    <row r="282" s="23" customFormat="1" x14ac:dyDescent="0.2"/>
    <row r="283" s="23" customFormat="1" x14ac:dyDescent="0.2"/>
    <row r="284" s="23" customFormat="1" x14ac:dyDescent="0.2"/>
    <row r="285" s="23" customFormat="1" x14ac:dyDescent="0.2"/>
    <row r="286" s="23" customFormat="1" x14ac:dyDescent="0.2"/>
    <row r="287" s="23" customFormat="1" x14ac:dyDescent="0.2"/>
    <row r="288" s="23" customFormat="1" x14ac:dyDescent="0.2"/>
    <row r="289" s="23" customFormat="1" x14ac:dyDescent="0.2"/>
    <row r="290" s="23" customFormat="1" x14ac:dyDescent="0.2"/>
    <row r="291" s="23" customFormat="1" x14ac:dyDescent="0.2"/>
    <row r="292" s="23" customFormat="1" x14ac:dyDescent="0.2"/>
    <row r="293" s="23" customFormat="1" x14ac:dyDescent="0.2"/>
    <row r="294" s="23" customFormat="1" x14ac:dyDescent="0.2"/>
    <row r="295" s="23" customFormat="1" x14ac:dyDescent="0.2"/>
    <row r="296" s="23" customFormat="1" x14ac:dyDescent="0.2"/>
    <row r="297" s="23" customFormat="1" x14ac:dyDescent="0.2"/>
    <row r="298" s="23" customFormat="1" x14ac:dyDescent="0.2"/>
    <row r="299" s="23" customFormat="1" x14ac:dyDescent="0.2"/>
    <row r="300" s="23" customFormat="1" x14ac:dyDescent="0.2"/>
    <row r="301" s="23" customFormat="1" x14ac:dyDescent="0.2"/>
    <row r="302" s="23" customFormat="1" x14ac:dyDescent="0.2"/>
    <row r="303" s="23" customFormat="1" x14ac:dyDescent="0.2"/>
    <row r="304" s="23" customFormat="1" x14ac:dyDescent="0.2"/>
    <row r="305" s="23" customFormat="1" x14ac:dyDescent="0.2"/>
    <row r="306" s="23" customFormat="1" x14ac:dyDescent="0.2"/>
    <row r="307" s="23" customFormat="1" x14ac:dyDescent="0.2"/>
    <row r="308" s="23" customFormat="1" x14ac:dyDescent="0.2"/>
    <row r="309" s="23" customFormat="1" x14ac:dyDescent="0.2"/>
    <row r="310" s="23" customFormat="1" x14ac:dyDescent="0.2"/>
    <row r="311" s="23" customFormat="1" x14ac:dyDescent="0.2"/>
    <row r="312" s="23" customFormat="1" x14ac:dyDescent="0.2"/>
    <row r="313" s="23" customFormat="1" x14ac:dyDescent="0.2"/>
    <row r="314" s="23" customFormat="1" x14ac:dyDescent="0.2"/>
    <row r="315" s="23" customFormat="1" x14ac:dyDescent="0.2"/>
    <row r="316" s="23" customFormat="1" x14ac:dyDescent="0.2"/>
    <row r="317" s="23" customFormat="1" x14ac:dyDescent="0.2"/>
    <row r="318" s="23" customFormat="1" x14ac:dyDescent="0.2"/>
    <row r="319" s="23" customFormat="1" x14ac:dyDescent="0.2"/>
    <row r="320" s="23" customFormat="1" x14ac:dyDescent="0.2"/>
    <row r="321" s="23" customFormat="1" x14ac:dyDescent="0.2"/>
    <row r="322" s="23" customFormat="1" x14ac:dyDescent="0.2"/>
    <row r="323" s="23" customFormat="1" x14ac:dyDescent="0.2"/>
    <row r="324" s="23" customFormat="1" x14ac:dyDescent="0.2"/>
    <row r="325" s="23" customFormat="1" x14ac:dyDescent="0.2"/>
    <row r="326" s="23" customFormat="1" x14ac:dyDescent="0.2"/>
    <row r="327" s="23" customFormat="1" x14ac:dyDescent="0.2"/>
    <row r="328" s="23" customFormat="1" x14ac:dyDescent="0.2"/>
    <row r="329" s="23" customFormat="1" x14ac:dyDescent="0.2"/>
    <row r="330" s="23" customFormat="1" x14ac:dyDescent="0.2"/>
    <row r="331" s="23" customFormat="1" x14ac:dyDescent="0.2"/>
    <row r="332" s="23" customFormat="1" x14ac:dyDescent="0.2"/>
    <row r="333" s="23" customFormat="1" x14ac:dyDescent="0.2"/>
    <row r="334" s="23" customFormat="1" x14ac:dyDescent="0.2"/>
    <row r="335" s="23" customFormat="1" x14ac:dyDescent="0.2"/>
    <row r="336" s="23" customFormat="1" x14ac:dyDescent="0.2"/>
    <row r="337" s="23" customFormat="1" x14ac:dyDescent="0.2"/>
    <row r="338" s="23" customFormat="1" x14ac:dyDescent="0.2"/>
    <row r="339" s="23" customFormat="1" x14ac:dyDescent="0.2"/>
    <row r="340" s="23" customFormat="1" x14ac:dyDescent="0.2"/>
    <row r="341" s="23" customFormat="1" x14ac:dyDescent="0.2"/>
    <row r="342" s="23" customFormat="1" x14ac:dyDescent="0.2"/>
    <row r="343" s="23" customFormat="1" x14ac:dyDescent="0.2"/>
    <row r="344" s="23" customFormat="1" x14ac:dyDescent="0.2"/>
    <row r="345" s="23" customFormat="1" x14ac:dyDescent="0.2"/>
    <row r="346" s="23" customFormat="1" x14ac:dyDescent="0.2"/>
    <row r="347" s="23" customFormat="1" x14ac:dyDescent="0.2"/>
    <row r="348" s="23" customFormat="1" x14ac:dyDescent="0.2"/>
    <row r="349" s="23" customFormat="1" x14ac:dyDescent="0.2"/>
    <row r="350" s="23" customFormat="1" x14ac:dyDescent="0.2"/>
    <row r="351" s="23" customFormat="1" x14ac:dyDescent="0.2"/>
    <row r="352" s="23" customFormat="1" x14ac:dyDescent="0.2"/>
    <row r="353" s="23" customFormat="1" x14ac:dyDescent="0.2"/>
    <row r="354" s="23" customFormat="1" x14ac:dyDescent="0.2"/>
    <row r="355" s="23" customFormat="1" x14ac:dyDescent="0.2"/>
    <row r="356" s="23" customFormat="1" x14ac:dyDescent="0.2"/>
    <row r="357" s="23" customFormat="1" x14ac:dyDescent="0.2"/>
    <row r="358" s="23" customFormat="1" x14ac:dyDescent="0.2"/>
    <row r="359" s="23" customFormat="1" x14ac:dyDescent="0.2"/>
    <row r="360" s="23" customFormat="1" x14ac:dyDescent="0.2"/>
    <row r="361" s="23" customFormat="1" x14ac:dyDescent="0.2"/>
    <row r="362" s="23" customFormat="1" x14ac:dyDescent="0.2"/>
    <row r="363" s="23" customFormat="1" x14ac:dyDescent="0.2"/>
    <row r="364" s="23" customFormat="1" x14ac:dyDescent="0.2"/>
    <row r="365" s="23" customFormat="1" x14ac:dyDescent="0.2"/>
    <row r="366" s="23" customFormat="1" x14ac:dyDescent="0.2"/>
    <row r="367" s="23" customFormat="1" x14ac:dyDescent="0.2"/>
    <row r="368" s="23" customFormat="1" x14ac:dyDescent="0.2"/>
    <row r="369" s="23" customFormat="1" x14ac:dyDescent="0.2"/>
    <row r="370" s="23" customFormat="1" x14ac:dyDescent="0.2"/>
    <row r="371" s="23" customFormat="1" x14ac:dyDescent="0.2"/>
    <row r="372" s="23" customFormat="1" x14ac:dyDescent="0.2"/>
    <row r="373" s="23" customFormat="1" x14ac:dyDescent="0.2"/>
    <row r="374" s="23" customFormat="1" x14ac:dyDescent="0.2"/>
    <row r="375" s="23" customFormat="1" x14ac:dyDescent="0.2"/>
    <row r="376" s="23" customFormat="1" x14ac:dyDescent="0.2"/>
    <row r="377" s="23" customFormat="1" x14ac:dyDescent="0.2"/>
    <row r="378" s="23" customFormat="1" x14ac:dyDescent="0.2"/>
    <row r="379" s="23" customFormat="1" x14ac:dyDescent="0.2"/>
    <row r="380" s="23" customFormat="1" x14ac:dyDescent="0.2"/>
    <row r="381" s="23" customFormat="1" x14ac:dyDescent="0.2"/>
    <row r="382" s="23" customFormat="1" x14ac:dyDescent="0.2"/>
    <row r="383" s="23" customFormat="1" x14ac:dyDescent="0.2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8"/>
  <sheetViews>
    <sheetView showGridLines="0" topLeftCell="A35" zoomScaleNormal="100" zoomScaleSheetLayoutView="85" zoomScalePageLayoutView="55" workbookViewId="0">
      <selection activeCell="A46" sqref="A46"/>
    </sheetView>
  </sheetViews>
  <sheetFormatPr defaultColWidth="8.85546875" defaultRowHeight="12.75" x14ac:dyDescent="0.2"/>
  <cols>
    <col min="1" max="1" width="62.5703125" style="22" customWidth="1"/>
    <col min="2" max="2" width="12.7109375" style="22" customWidth="1"/>
    <col min="3" max="3" width="47.140625" style="22" customWidth="1"/>
    <col min="4" max="4" width="21.85546875" style="22" customWidth="1"/>
    <col min="5" max="5" width="17.7109375" style="22" customWidth="1"/>
    <col min="6" max="6" width="25.5703125" style="22" customWidth="1"/>
    <col min="7" max="7" width="20.7109375" style="22" customWidth="1"/>
    <col min="8" max="11" width="8.85546875" style="22"/>
    <col min="12" max="12" width="2.85546875" style="22" customWidth="1"/>
    <col min="13" max="16384" width="8.85546875" style="22"/>
  </cols>
  <sheetData>
    <row r="1" spans="1:11" s="23" customFormat="1" ht="27" x14ac:dyDescent="0.45">
      <c r="A1" s="228" t="s">
        <v>226</v>
      </c>
      <c r="B1" s="227"/>
    </row>
    <row r="2" spans="1:11" x14ac:dyDescent="0.2">
      <c r="A2" s="53"/>
      <c r="B2" s="53"/>
    </row>
    <row r="3" spans="1:11" x14ac:dyDescent="0.2">
      <c r="A3" s="53"/>
      <c r="B3" s="53"/>
    </row>
    <row r="4" spans="1:11" ht="21" x14ac:dyDescent="0.35">
      <c r="A4" s="55" t="s">
        <v>71</v>
      </c>
      <c r="B4" s="54">
        <v>2018</v>
      </c>
    </row>
    <row r="6" spans="1:11" ht="18" x14ac:dyDescent="0.2">
      <c r="A6" s="241" t="s">
        <v>225</v>
      </c>
      <c r="B6" s="241"/>
      <c r="C6" s="241"/>
      <c r="D6" s="241"/>
      <c r="E6" s="195"/>
      <c r="F6" s="195"/>
      <c r="G6" s="195"/>
    </row>
    <row r="8" spans="1:11" ht="46.5" customHeight="1" x14ac:dyDescent="0.2">
      <c r="A8" s="238" t="s">
        <v>224</v>
      </c>
      <c r="B8" s="239"/>
      <c r="C8" s="239"/>
      <c r="D8" s="239"/>
      <c r="E8" s="239"/>
      <c r="F8" s="239"/>
      <c r="G8" s="239"/>
    </row>
    <row r="9" spans="1:11" ht="22.5" customHeight="1" x14ac:dyDescent="0.2"/>
    <row r="10" spans="1:11" ht="20.25" x14ac:dyDescent="0.2">
      <c r="A10" s="242" t="s">
        <v>223</v>
      </c>
      <c r="B10" s="242"/>
      <c r="C10" s="242"/>
      <c r="D10" s="242"/>
    </row>
    <row r="11" spans="1:11" x14ac:dyDescent="0.2">
      <c r="D11" s="212" t="s">
        <v>67</v>
      </c>
      <c r="E11" s="243" t="s">
        <v>68</v>
      </c>
      <c r="F11" s="243"/>
      <c r="G11" s="243"/>
    </row>
    <row r="12" spans="1:11" ht="27" x14ac:dyDescent="0.2">
      <c r="A12" s="202" t="s">
        <v>3</v>
      </c>
      <c r="B12" s="202" t="s">
        <v>54</v>
      </c>
      <c r="C12" s="218" t="s">
        <v>212</v>
      </c>
      <c r="D12" s="218" t="s">
        <v>136</v>
      </c>
      <c r="E12" s="211" t="s">
        <v>211</v>
      </c>
      <c r="F12" s="211" t="s">
        <v>210</v>
      </c>
      <c r="G12" s="211" t="s">
        <v>209</v>
      </c>
    </row>
    <row r="13" spans="1:11" ht="25.5" x14ac:dyDescent="0.2">
      <c r="A13" s="201" t="s">
        <v>222</v>
      </c>
      <c r="B13" s="180">
        <v>0.7</v>
      </c>
      <c r="C13" s="226" t="s">
        <v>221</v>
      </c>
      <c r="D13" s="225">
        <v>1</v>
      </c>
      <c r="E13" s="224"/>
      <c r="F13" s="214"/>
      <c r="G13" s="223">
        <f>F13*B13</f>
        <v>0</v>
      </c>
      <c r="H13" s="53"/>
      <c r="I13" s="53"/>
      <c r="J13" s="53"/>
      <c r="K13" s="53"/>
    </row>
    <row r="14" spans="1:11" x14ac:dyDescent="0.2">
      <c r="B14" s="19"/>
    </row>
    <row r="15" spans="1:11" ht="16.5" hidden="1" x14ac:dyDescent="0.2">
      <c r="A15" s="222"/>
      <c r="B15" s="221"/>
      <c r="C15" s="220"/>
    </row>
    <row r="16" spans="1:11" ht="20.25" hidden="1" x14ac:dyDescent="0.2">
      <c r="A16" s="244" t="s">
        <v>220</v>
      </c>
      <c r="B16" s="244"/>
      <c r="C16" s="244"/>
      <c r="D16" s="244"/>
    </row>
    <row r="17" spans="1:7" hidden="1" x14ac:dyDescent="0.2">
      <c r="D17" s="219" t="s">
        <v>67</v>
      </c>
      <c r="E17" s="243" t="s">
        <v>68</v>
      </c>
      <c r="F17" s="243"/>
      <c r="G17" s="243"/>
    </row>
    <row r="18" spans="1:7" ht="27" hidden="1" x14ac:dyDescent="0.2">
      <c r="A18" s="202" t="s">
        <v>3</v>
      </c>
      <c r="B18" s="202" t="s">
        <v>54</v>
      </c>
      <c r="C18" s="202" t="s">
        <v>212</v>
      </c>
      <c r="D18" s="218" t="s">
        <v>219</v>
      </c>
      <c r="E18" s="211" t="s">
        <v>218</v>
      </c>
      <c r="F18" s="211" t="s">
        <v>210</v>
      </c>
      <c r="G18" s="211" t="s">
        <v>209</v>
      </c>
    </row>
    <row r="19" spans="1:7" ht="25.5" hidden="1" x14ac:dyDescent="0.2">
      <c r="A19" s="201" t="s">
        <v>217</v>
      </c>
      <c r="B19" s="180"/>
      <c r="C19" s="217" t="s">
        <v>216</v>
      </c>
      <c r="D19" s="216" t="s">
        <v>215</v>
      </c>
      <c r="E19" s="215" t="s">
        <v>214</v>
      </c>
      <c r="F19" s="214"/>
      <c r="G19" s="213">
        <f>F19*B19</f>
        <v>0</v>
      </c>
    </row>
    <row r="20" spans="1:7" hidden="1" x14ac:dyDescent="0.2"/>
    <row r="22" spans="1:7" ht="20.25" x14ac:dyDescent="0.2">
      <c r="A22" s="244" t="s">
        <v>213</v>
      </c>
      <c r="B22" s="244"/>
      <c r="C22" s="244"/>
      <c r="D22" s="244"/>
    </row>
    <row r="23" spans="1:7" x14ac:dyDescent="0.2">
      <c r="D23" s="212" t="s">
        <v>67</v>
      </c>
      <c r="E23" s="243" t="s">
        <v>68</v>
      </c>
      <c r="F23" s="243"/>
      <c r="G23" s="243"/>
    </row>
    <row r="24" spans="1:7" ht="27" x14ac:dyDescent="0.2">
      <c r="A24" s="130" t="s">
        <v>3</v>
      </c>
      <c r="B24" s="130" t="s">
        <v>54</v>
      </c>
      <c r="C24" s="130" t="s">
        <v>212</v>
      </c>
      <c r="D24" s="131" t="s">
        <v>136</v>
      </c>
      <c r="E24" s="211" t="s">
        <v>211</v>
      </c>
      <c r="F24" s="211" t="s">
        <v>210</v>
      </c>
      <c r="G24" s="211" t="s">
        <v>209</v>
      </c>
    </row>
    <row r="25" spans="1:7" ht="38.25" x14ac:dyDescent="0.2">
      <c r="A25" s="209" t="s">
        <v>208</v>
      </c>
      <c r="B25" s="236">
        <v>0.3</v>
      </c>
      <c r="C25" s="208" t="s">
        <v>227</v>
      </c>
      <c r="D25" s="210" t="s">
        <v>207</v>
      </c>
      <c r="E25" s="206"/>
      <c r="F25" s="237">
        <f>SUM(E25:E29)/4</f>
        <v>0</v>
      </c>
      <c r="G25" s="240">
        <f>F25*B25</f>
        <v>0</v>
      </c>
    </row>
    <row r="26" spans="1:7" ht="25.5" x14ac:dyDescent="0.2">
      <c r="A26" s="209" t="s">
        <v>206</v>
      </c>
      <c r="B26" s="236"/>
      <c r="C26" s="208" t="s">
        <v>205</v>
      </c>
      <c r="D26" s="210" t="s">
        <v>204</v>
      </c>
      <c r="E26" s="206"/>
      <c r="F26" s="237"/>
      <c r="G26" s="240"/>
    </row>
    <row r="27" spans="1:7" ht="76.5" x14ac:dyDescent="0.2">
      <c r="A27" s="209" t="s">
        <v>203</v>
      </c>
      <c r="B27" s="236"/>
      <c r="C27" s="208" t="s">
        <v>202</v>
      </c>
      <c r="D27" s="210" t="s">
        <v>201</v>
      </c>
      <c r="E27" s="206"/>
      <c r="F27" s="237"/>
      <c r="G27" s="240"/>
    </row>
    <row r="28" spans="1:7" ht="38.25" x14ac:dyDescent="0.2">
      <c r="A28" s="209" t="s">
        <v>200</v>
      </c>
      <c r="B28" s="236"/>
      <c r="C28" s="208" t="s">
        <v>228</v>
      </c>
      <c r="D28" s="207" t="s">
        <v>199</v>
      </c>
      <c r="E28" s="206"/>
      <c r="F28" s="237"/>
      <c r="G28" s="240"/>
    </row>
    <row r="29" spans="1:7" x14ac:dyDescent="0.2">
      <c r="B29" s="236"/>
      <c r="E29" s="206"/>
      <c r="F29" s="237"/>
      <c r="G29" s="240"/>
    </row>
    <row r="31" spans="1:7" ht="15.75" x14ac:dyDescent="0.2">
      <c r="D31" s="205"/>
    </row>
    <row r="32" spans="1:7" ht="36" x14ac:dyDescent="0.2">
      <c r="A32" s="204" t="s">
        <v>198</v>
      </c>
      <c r="B32" s="38">
        <f>B13+B19+B25</f>
        <v>1</v>
      </c>
    </row>
    <row r="34" spans="1:7" x14ac:dyDescent="0.2">
      <c r="A34" s="203" t="s">
        <v>197</v>
      </c>
    </row>
    <row r="35" spans="1:7" ht="9.75" customHeight="1" x14ac:dyDescent="0.2"/>
    <row r="36" spans="1:7" ht="27" x14ac:dyDescent="0.2">
      <c r="A36" s="202" t="s">
        <v>196</v>
      </c>
      <c r="B36" s="202" t="s">
        <v>110</v>
      </c>
    </row>
    <row r="37" spans="1:7" x14ac:dyDescent="0.2">
      <c r="A37" s="201" t="s">
        <v>195</v>
      </c>
      <c r="B37" s="200" t="s">
        <v>194</v>
      </c>
    </row>
    <row r="38" spans="1:7" x14ac:dyDescent="0.2">
      <c r="A38" s="201" t="s">
        <v>193</v>
      </c>
      <c r="B38" s="200" t="s">
        <v>192</v>
      </c>
    </row>
    <row r="39" spans="1:7" x14ac:dyDescent="0.2">
      <c r="A39" s="201" t="s">
        <v>191</v>
      </c>
      <c r="B39" s="200" t="s">
        <v>190</v>
      </c>
    </row>
    <row r="40" spans="1:7" x14ac:dyDescent="0.2">
      <c r="A40" s="201" t="s">
        <v>189</v>
      </c>
      <c r="B40" s="200" t="s">
        <v>188</v>
      </c>
    </row>
    <row r="42" spans="1:7" ht="18" x14ac:dyDescent="0.2">
      <c r="C42" s="196"/>
      <c r="D42" s="196"/>
    </row>
    <row r="43" spans="1:7" ht="18" x14ac:dyDescent="0.2">
      <c r="A43" s="196" t="s">
        <v>187</v>
      </c>
      <c r="B43" s="196"/>
      <c r="E43" s="195"/>
      <c r="F43" s="195"/>
      <c r="G43" s="195"/>
    </row>
    <row r="45" spans="1:7" ht="25.5" x14ac:dyDescent="0.2">
      <c r="C45" s="199" t="s">
        <v>186</v>
      </c>
      <c r="D45" s="199"/>
    </row>
    <row r="46" spans="1:7" ht="17.649999999999999" customHeight="1" x14ac:dyDescent="0.2">
      <c r="E46" s="199"/>
      <c r="F46" s="198"/>
      <c r="G46" s="197">
        <f>G13+G19+G25</f>
        <v>0</v>
      </c>
    </row>
    <row r="48" spans="1:7" ht="18" x14ac:dyDescent="0.2">
      <c r="C48" s="196"/>
      <c r="D48" s="196"/>
    </row>
    <row r="49" spans="1:10" ht="18" x14ac:dyDescent="0.2">
      <c r="A49" s="196" t="s">
        <v>84</v>
      </c>
      <c r="B49" s="196"/>
      <c r="D49" s="193"/>
      <c r="E49" s="195"/>
      <c r="F49" s="195"/>
      <c r="G49" s="195"/>
    </row>
    <row r="50" spans="1:10" x14ac:dyDescent="0.2">
      <c r="D50" s="193"/>
      <c r="E50" s="193"/>
      <c r="F50" s="192"/>
      <c r="G50" s="192"/>
    </row>
    <row r="51" spans="1:10" ht="15" x14ac:dyDescent="0.2">
      <c r="C51" s="194"/>
      <c r="E51" s="193"/>
      <c r="F51" s="192"/>
      <c r="G51" s="192"/>
    </row>
    <row r="52" spans="1:10" s="181" customFormat="1" ht="16.5" x14ac:dyDescent="0.3">
      <c r="A52" s="188" t="s">
        <v>35</v>
      </c>
      <c r="B52" s="191"/>
      <c r="C52" s="22"/>
      <c r="D52" s="22"/>
      <c r="E52" s="22"/>
      <c r="F52" s="22"/>
      <c r="G52" s="22"/>
      <c r="H52" s="22"/>
      <c r="I52" s="22"/>
      <c r="J52" s="22"/>
    </row>
    <row r="53" spans="1:10" s="181" customFormat="1" ht="15.75" x14ac:dyDescent="0.3">
      <c r="A53" s="190"/>
      <c r="B53" s="22"/>
      <c r="C53" s="189"/>
      <c r="D53" s="22"/>
      <c r="E53" s="22"/>
      <c r="F53" s="22"/>
      <c r="G53" s="22"/>
      <c r="H53" s="22"/>
      <c r="I53" s="22"/>
      <c r="J53" s="22"/>
    </row>
    <row r="54" spans="1:10" s="181" customFormat="1" ht="16.5" x14ac:dyDescent="0.3">
      <c r="A54" s="188" t="s">
        <v>36</v>
      </c>
      <c r="B54" s="187"/>
      <c r="C54" s="183"/>
      <c r="D54" s="183"/>
      <c r="E54" s="22"/>
      <c r="F54" s="22"/>
      <c r="G54" s="22"/>
      <c r="H54" s="22"/>
      <c r="I54" s="22"/>
      <c r="J54" s="22"/>
    </row>
    <row r="55" spans="1:10" s="181" customFormat="1" ht="16.5" x14ac:dyDescent="0.3">
      <c r="A55" s="186"/>
      <c r="B55" s="183"/>
      <c r="C55" s="183"/>
      <c r="D55" s="183"/>
      <c r="E55" s="183"/>
      <c r="F55" s="183"/>
      <c r="G55" s="183"/>
      <c r="H55" s="183"/>
      <c r="I55" s="183"/>
      <c r="J55" s="22"/>
    </row>
    <row r="56" spans="1:10" s="181" customFormat="1" ht="15.75" x14ac:dyDescent="0.3">
      <c r="A56" s="184"/>
      <c r="B56" s="183"/>
      <c r="C56" s="183"/>
      <c r="D56" s="183"/>
      <c r="E56" s="183"/>
      <c r="F56" s="183"/>
      <c r="G56" s="183"/>
      <c r="H56" s="183"/>
      <c r="I56" s="183"/>
      <c r="J56" s="182"/>
    </row>
    <row r="57" spans="1:10" s="181" customFormat="1" ht="15.75" x14ac:dyDescent="0.3">
      <c r="A57" s="184" t="s">
        <v>48</v>
      </c>
      <c r="B57" s="183"/>
      <c r="C57" s="183"/>
      <c r="D57" s="183"/>
      <c r="E57" s="183"/>
      <c r="F57" s="183"/>
      <c r="G57" s="183"/>
      <c r="H57" s="183"/>
      <c r="I57" s="183"/>
      <c r="J57" s="182"/>
    </row>
    <row r="58" spans="1:10" s="181" customFormat="1" ht="13.5" x14ac:dyDescent="0.25">
      <c r="A58" s="185"/>
      <c r="B58" s="183"/>
      <c r="C58" s="183"/>
      <c r="D58" s="183"/>
      <c r="E58" s="183"/>
      <c r="F58" s="183"/>
      <c r="G58" s="183"/>
      <c r="H58" s="183"/>
      <c r="I58" s="183"/>
      <c r="J58" s="182"/>
    </row>
    <row r="59" spans="1:10" s="181" customFormat="1" ht="15.75" x14ac:dyDescent="0.3">
      <c r="A59" s="184" t="s">
        <v>40</v>
      </c>
      <c r="B59" s="183"/>
      <c r="C59" s="22"/>
      <c r="D59" s="22"/>
      <c r="E59" s="183"/>
      <c r="F59" s="183"/>
      <c r="G59" s="183"/>
      <c r="H59" s="183"/>
      <c r="I59" s="183"/>
      <c r="J59" s="182"/>
    </row>
    <row r="61" spans="1:10" x14ac:dyDescent="0.2">
      <c r="C61" s="23"/>
      <c r="D61" s="23"/>
    </row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  <row r="206" s="23" customFormat="1" x14ac:dyDescent="0.2"/>
    <row r="207" s="23" customFormat="1" x14ac:dyDescent="0.2"/>
    <row r="208" s="23" customFormat="1" x14ac:dyDescent="0.2"/>
    <row r="209" s="23" customFormat="1" x14ac:dyDescent="0.2"/>
    <row r="210" s="23" customFormat="1" x14ac:dyDescent="0.2"/>
    <row r="211" s="23" customFormat="1" x14ac:dyDescent="0.2"/>
    <row r="212" s="23" customFormat="1" x14ac:dyDescent="0.2"/>
    <row r="213" s="23" customFormat="1" x14ac:dyDescent="0.2"/>
    <row r="214" s="23" customFormat="1" x14ac:dyDescent="0.2"/>
    <row r="215" s="23" customFormat="1" x14ac:dyDescent="0.2"/>
    <row r="216" s="23" customFormat="1" x14ac:dyDescent="0.2"/>
    <row r="217" s="23" customFormat="1" x14ac:dyDescent="0.2"/>
    <row r="218" s="23" customFormat="1" x14ac:dyDescent="0.2"/>
    <row r="219" s="23" customFormat="1" x14ac:dyDescent="0.2"/>
    <row r="220" s="23" customFormat="1" x14ac:dyDescent="0.2"/>
    <row r="221" s="23" customFormat="1" x14ac:dyDescent="0.2"/>
    <row r="222" s="23" customFormat="1" x14ac:dyDescent="0.2"/>
    <row r="223" s="23" customFormat="1" x14ac:dyDescent="0.2"/>
    <row r="224" s="23" customFormat="1" x14ac:dyDescent="0.2"/>
    <row r="225" s="23" customFormat="1" x14ac:dyDescent="0.2"/>
    <row r="226" s="23" customFormat="1" x14ac:dyDescent="0.2"/>
    <row r="227" s="23" customFormat="1" x14ac:dyDescent="0.2"/>
    <row r="228" s="23" customFormat="1" x14ac:dyDescent="0.2"/>
    <row r="229" s="23" customFormat="1" x14ac:dyDescent="0.2"/>
    <row r="230" s="23" customFormat="1" x14ac:dyDescent="0.2"/>
    <row r="231" s="23" customFormat="1" x14ac:dyDescent="0.2"/>
    <row r="232" s="23" customFormat="1" x14ac:dyDescent="0.2"/>
    <row r="233" s="23" customFormat="1" x14ac:dyDescent="0.2"/>
    <row r="234" s="23" customFormat="1" x14ac:dyDescent="0.2"/>
    <row r="235" s="23" customFormat="1" x14ac:dyDescent="0.2"/>
    <row r="236" s="23" customFormat="1" x14ac:dyDescent="0.2"/>
    <row r="237" s="23" customFormat="1" x14ac:dyDescent="0.2"/>
    <row r="238" s="23" customFormat="1" x14ac:dyDescent="0.2"/>
    <row r="239" s="23" customFormat="1" x14ac:dyDescent="0.2"/>
    <row r="240" s="23" customFormat="1" x14ac:dyDescent="0.2"/>
    <row r="241" s="23" customFormat="1" x14ac:dyDescent="0.2"/>
    <row r="242" s="23" customFormat="1" x14ac:dyDescent="0.2"/>
    <row r="243" s="23" customFormat="1" x14ac:dyDescent="0.2"/>
    <row r="244" s="23" customFormat="1" x14ac:dyDescent="0.2"/>
    <row r="245" s="23" customFormat="1" x14ac:dyDescent="0.2"/>
    <row r="246" s="23" customFormat="1" x14ac:dyDescent="0.2"/>
    <row r="247" s="23" customFormat="1" x14ac:dyDescent="0.2"/>
    <row r="248" s="23" customFormat="1" x14ac:dyDescent="0.2"/>
    <row r="249" s="23" customFormat="1" x14ac:dyDescent="0.2"/>
    <row r="250" s="23" customFormat="1" x14ac:dyDescent="0.2"/>
    <row r="251" s="23" customFormat="1" x14ac:dyDescent="0.2"/>
    <row r="252" s="23" customFormat="1" x14ac:dyDescent="0.2"/>
    <row r="253" s="23" customFormat="1" x14ac:dyDescent="0.2"/>
    <row r="254" s="23" customFormat="1" x14ac:dyDescent="0.2"/>
    <row r="255" s="23" customFormat="1" x14ac:dyDescent="0.2"/>
    <row r="256" s="23" customFormat="1" x14ac:dyDescent="0.2"/>
    <row r="257" s="23" customFormat="1" x14ac:dyDescent="0.2"/>
    <row r="258" s="23" customFormat="1" x14ac:dyDescent="0.2"/>
    <row r="259" s="23" customFormat="1" x14ac:dyDescent="0.2"/>
    <row r="260" s="23" customFormat="1" x14ac:dyDescent="0.2"/>
    <row r="261" s="23" customFormat="1" x14ac:dyDescent="0.2"/>
    <row r="262" s="23" customFormat="1" x14ac:dyDescent="0.2"/>
    <row r="263" s="23" customFormat="1" x14ac:dyDescent="0.2"/>
    <row r="264" s="23" customFormat="1" x14ac:dyDescent="0.2"/>
    <row r="265" s="23" customFormat="1" x14ac:dyDescent="0.2"/>
    <row r="266" s="23" customFormat="1" x14ac:dyDescent="0.2"/>
    <row r="267" s="23" customFormat="1" x14ac:dyDescent="0.2"/>
    <row r="268" s="23" customFormat="1" x14ac:dyDescent="0.2"/>
    <row r="269" s="23" customFormat="1" x14ac:dyDescent="0.2"/>
    <row r="270" s="23" customFormat="1" x14ac:dyDescent="0.2"/>
    <row r="271" s="23" customFormat="1" x14ac:dyDescent="0.2"/>
    <row r="272" s="23" customFormat="1" x14ac:dyDescent="0.2"/>
    <row r="273" s="23" customFormat="1" x14ac:dyDescent="0.2"/>
    <row r="274" s="23" customFormat="1" x14ac:dyDescent="0.2"/>
    <row r="275" s="23" customFormat="1" x14ac:dyDescent="0.2"/>
    <row r="276" s="23" customFormat="1" x14ac:dyDescent="0.2"/>
    <row r="277" s="23" customFormat="1" x14ac:dyDescent="0.2"/>
    <row r="278" s="23" customFormat="1" x14ac:dyDescent="0.2"/>
    <row r="279" s="23" customFormat="1" x14ac:dyDescent="0.2"/>
    <row r="280" s="23" customFormat="1" x14ac:dyDescent="0.2"/>
    <row r="281" s="23" customFormat="1" x14ac:dyDescent="0.2"/>
    <row r="282" s="23" customFormat="1" x14ac:dyDescent="0.2"/>
    <row r="283" s="23" customFormat="1" x14ac:dyDescent="0.2"/>
    <row r="284" s="23" customFormat="1" x14ac:dyDescent="0.2"/>
    <row r="285" s="23" customFormat="1" x14ac:dyDescent="0.2"/>
    <row r="286" s="23" customFormat="1" x14ac:dyDescent="0.2"/>
    <row r="287" s="23" customFormat="1" x14ac:dyDescent="0.2"/>
    <row r="288" s="23" customFormat="1" x14ac:dyDescent="0.2"/>
    <row r="289" s="23" customFormat="1" x14ac:dyDescent="0.2"/>
    <row r="290" s="23" customFormat="1" x14ac:dyDescent="0.2"/>
    <row r="291" s="23" customFormat="1" x14ac:dyDescent="0.2"/>
    <row r="292" s="23" customFormat="1" x14ac:dyDescent="0.2"/>
    <row r="293" s="23" customFormat="1" x14ac:dyDescent="0.2"/>
    <row r="294" s="23" customFormat="1" x14ac:dyDescent="0.2"/>
    <row r="295" s="23" customFormat="1" x14ac:dyDescent="0.2"/>
    <row r="296" s="23" customFormat="1" x14ac:dyDescent="0.2"/>
    <row r="297" s="23" customFormat="1" x14ac:dyDescent="0.2"/>
    <row r="298" s="23" customFormat="1" x14ac:dyDescent="0.2"/>
    <row r="299" s="23" customFormat="1" x14ac:dyDescent="0.2"/>
    <row r="300" s="23" customFormat="1" x14ac:dyDescent="0.2"/>
    <row r="301" s="23" customFormat="1" x14ac:dyDescent="0.2"/>
    <row r="302" s="23" customFormat="1" x14ac:dyDescent="0.2"/>
    <row r="303" s="23" customFormat="1" x14ac:dyDescent="0.2"/>
    <row r="304" s="23" customFormat="1" x14ac:dyDescent="0.2"/>
    <row r="305" s="23" customFormat="1" x14ac:dyDescent="0.2"/>
    <row r="306" s="23" customFormat="1" x14ac:dyDescent="0.2"/>
    <row r="307" s="23" customFormat="1" x14ac:dyDescent="0.2"/>
    <row r="308" s="23" customFormat="1" x14ac:dyDescent="0.2"/>
    <row r="309" s="23" customFormat="1" x14ac:dyDescent="0.2"/>
    <row r="310" s="23" customFormat="1" x14ac:dyDescent="0.2"/>
    <row r="311" s="23" customFormat="1" x14ac:dyDescent="0.2"/>
    <row r="312" s="23" customFormat="1" x14ac:dyDescent="0.2"/>
    <row r="313" s="23" customFormat="1" x14ac:dyDescent="0.2"/>
    <row r="314" s="23" customFormat="1" x14ac:dyDescent="0.2"/>
    <row r="315" s="23" customFormat="1" x14ac:dyDescent="0.2"/>
    <row r="316" s="23" customFormat="1" x14ac:dyDescent="0.2"/>
    <row r="317" s="23" customFormat="1" x14ac:dyDescent="0.2"/>
    <row r="318" s="23" customFormat="1" x14ac:dyDescent="0.2"/>
    <row r="319" s="23" customFormat="1" x14ac:dyDescent="0.2"/>
    <row r="320" s="23" customFormat="1" x14ac:dyDescent="0.2"/>
    <row r="321" s="23" customFormat="1" x14ac:dyDescent="0.2"/>
    <row r="322" s="23" customFormat="1" x14ac:dyDescent="0.2"/>
    <row r="323" s="23" customFormat="1" x14ac:dyDescent="0.2"/>
    <row r="324" s="23" customFormat="1" x14ac:dyDescent="0.2"/>
    <row r="325" s="23" customFormat="1" x14ac:dyDescent="0.2"/>
    <row r="326" s="23" customFormat="1" x14ac:dyDescent="0.2"/>
    <row r="327" s="23" customFormat="1" x14ac:dyDescent="0.2"/>
    <row r="328" s="23" customFormat="1" x14ac:dyDescent="0.2"/>
    <row r="329" s="23" customFormat="1" x14ac:dyDescent="0.2"/>
    <row r="330" s="23" customFormat="1" x14ac:dyDescent="0.2"/>
    <row r="331" s="23" customFormat="1" x14ac:dyDescent="0.2"/>
    <row r="332" s="23" customFormat="1" x14ac:dyDescent="0.2"/>
    <row r="333" s="23" customFormat="1" x14ac:dyDescent="0.2"/>
    <row r="334" s="23" customFormat="1" x14ac:dyDescent="0.2"/>
    <row r="335" s="23" customFormat="1" x14ac:dyDescent="0.2"/>
    <row r="336" s="23" customFormat="1" x14ac:dyDescent="0.2"/>
    <row r="337" s="23" customFormat="1" x14ac:dyDescent="0.2"/>
    <row r="338" s="23" customFormat="1" x14ac:dyDescent="0.2"/>
    <row r="339" s="23" customFormat="1" x14ac:dyDescent="0.2"/>
    <row r="340" s="23" customFormat="1" x14ac:dyDescent="0.2"/>
    <row r="341" s="23" customFormat="1" x14ac:dyDescent="0.2"/>
    <row r="342" s="23" customFormat="1" x14ac:dyDescent="0.2"/>
    <row r="343" s="23" customFormat="1" x14ac:dyDescent="0.2"/>
    <row r="344" s="23" customFormat="1" x14ac:dyDescent="0.2"/>
    <row r="345" s="23" customFormat="1" x14ac:dyDescent="0.2"/>
    <row r="346" s="23" customFormat="1" x14ac:dyDescent="0.2"/>
    <row r="347" s="23" customFormat="1" x14ac:dyDescent="0.2"/>
    <row r="348" s="23" customFormat="1" x14ac:dyDescent="0.2"/>
    <row r="349" s="23" customFormat="1" x14ac:dyDescent="0.2"/>
    <row r="350" s="23" customFormat="1" x14ac:dyDescent="0.2"/>
    <row r="351" s="23" customFormat="1" x14ac:dyDescent="0.2"/>
    <row r="352" s="23" customFormat="1" x14ac:dyDescent="0.2"/>
    <row r="353" s="23" customFormat="1" x14ac:dyDescent="0.2"/>
    <row r="354" s="23" customFormat="1" x14ac:dyDescent="0.2"/>
    <row r="355" s="23" customFormat="1" x14ac:dyDescent="0.2"/>
    <row r="356" s="23" customFormat="1" x14ac:dyDescent="0.2"/>
    <row r="357" s="23" customFormat="1" x14ac:dyDescent="0.2"/>
    <row r="358" s="23" customFormat="1" x14ac:dyDescent="0.2"/>
    <row r="359" s="23" customFormat="1" x14ac:dyDescent="0.2"/>
    <row r="360" s="23" customFormat="1" x14ac:dyDescent="0.2"/>
    <row r="361" s="23" customFormat="1" x14ac:dyDescent="0.2"/>
    <row r="362" s="23" customFormat="1" x14ac:dyDescent="0.2"/>
    <row r="363" s="23" customFormat="1" x14ac:dyDescent="0.2"/>
    <row r="364" s="23" customFormat="1" x14ac:dyDescent="0.2"/>
    <row r="365" s="23" customFormat="1" x14ac:dyDescent="0.2"/>
    <row r="366" s="23" customFormat="1" x14ac:dyDescent="0.2"/>
    <row r="367" s="23" customFormat="1" x14ac:dyDescent="0.2"/>
    <row r="368" s="23" customFormat="1" x14ac:dyDescent="0.2"/>
    <row r="369" s="23" customFormat="1" x14ac:dyDescent="0.2"/>
    <row r="370" s="23" customFormat="1" x14ac:dyDescent="0.2"/>
    <row r="371" s="23" customFormat="1" x14ac:dyDescent="0.2"/>
    <row r="372" s="23" customFormat="1" x14ac:dyDescent="0.2"/>
    <row r="373" s="23" customFormat="1" x14ac:dyDescent="0.2"/>
    <row r="374" s="23" customFormat="1" x14ac:dyDescent="0.2"/>
    <row r="375" s="23" customFormat="1" x14ac:dyDescent="0.2"/>
    <row r="376" s="23" customFormat="1" x14ac:dyDescent="0.2"/>
    <row r="377" s="23" customFormat="1" x14ac:dyDescent="0.2"/>
    <row r="378" s="23" customFormat="1" x14ac:dyDescent="0.2"/>
    <row r="379" s="23" customFormat="1" x14ac:dyDescent="0.2"/>
    <row r="380" s="23" customFormat="1" x14ac:dyDescent="0.2"/>
    <row r="381" s="23" customFormat="1" x14ac:dyDescent="0.2"/>
    <row r="382" s="23" customFormat="1" x14ac:dyDescent="0.2"/>
    <row r="383" s="23" customFormat="1" x14ac:dyDescent="0.2"/>
    <row r="384" s="23" customFormat="1" x14ac:dyDescent="0.2"/>
    <row r="385" s="23" customFormat="1" x14ac:dyDescent="0.2"/>
    <row r="386" s="23" customFormat="1" x14ac:dyDescent="0.2"/>
    <row r="387" s="23" customFormat="1" x14ac:dyDescent="0.2"/>
    <row r="388" s="23" customFormat="1" x14ac:dyDescent="0.2"/>
    <row r="389" s="23" customFormat="1" x14ac:dyDescent="0.2"/>
    <row r="390" s="23" customFormat="1" x14ac:dyDescent="0.2"/>
    <row r="391" s="23" customFormat="1" x14ac:dyDescent="0.2"/>
    <row r="392" s="23" customFormat="1" x14ac:dyDescent="0.2"/>
    <row r="393" s="23" customFormat="1" x14ac:dyDescent="0.2"/>
    <row r="394" s="23" customFormat="1" x14ac:dyDescent="0.2"/>
    <row r="395" s="23" customFormat="1" x14ac:dyDescent="0.2"/>
    <row r="396" s="23" customFormat="1" x14ac:dyDescent="0.2"/>
    <row r="397" s="23" customFormat="1" x14ac:dyDescent="0.2"/>
    <row r="398" s="23" customFormat="1" x14ac:dyDescent="0.2"/>
    <row r="399" s="23" customFormat="1" x14ac:dyDescent="0.2"/>
    <row r="400" s="23" customFormat="1" x14ac:dyDescent="0.2"/>
    <row r="401" s="23" customFormat="1" x14ac:dyDescent="0.2"/>
    <row r="402" s="23" customFormat="1" x14ac:dyDescent="0.2"/>
    <row r="403" s="23" customFormat="1" x14ac:dyDescent="0.2"/>
    <row r="404" s="23" customFormat="1" x14ac:dyDescent="0.2"/>
    <row r="405" s="23" customFormat="1" x14ac:dyDescent="0.2"/>
    <row r="406" s="23" customFormat="1" x14ac:dyDescent="0.2"/>
    <row r="407" s="23" customFormat="1" x14ac:dyDescent="0.2"/>
    <row r="408" s="23" customFormat="1" x14ac:dyDescent="0.2"/>
    <row r="409" s="23" customFormat="1" x14ac:dyDescent="0.2"/>
    <row r="410" s="23" customFormat="1" x14ac:dyDescent="0.2"/>
    <row r="411" s="23" customFormat="1" x14ac:dyDescent="0.2"/>
    <row r="412" s="23" customFormat="1" x14ac:dyDescent="0.2"/>
    <row r="413" s="23" customFormat="1" x14ac:dyDescent="0.2"/>
    <row r="414" s="23" customFormat="1" x14ac:dyDescent="0.2"/>
    <row r="415" s="23" customFormat="1" x14ac:dyDescent="0.2"/>
    <row r="416" s="23" customFormat="1" x14ac:dyDescent="0.2"/>
    <row r="417" spans="3:4" s="23" customFormat="1" x14ac:dyDescent="0.2"/>
    <row r="418" spans="3:4" s="23" customFormat="1" x14ac:dyDescent="0.2">
      <c r="C418" s="22"/>
      <c r="D418" s="22"/>
    </row>
  </sheetData>
  <mergeCells count="11">
    <mergeCell ref="B25:B29"/>
    <mergeCell ref="F25:F29"/>
    <mergeCell ref="A8:G8"/>
    <mergeCell ref="G25:G29"/>
    <mergeCell ref="A6:D6"/>
    <mergeCell ref="A10:D10"/>
    <mergeCell ref="E11:G11"/>
    <mergeCell ref="E17:G17"/>
    <mergeCell ref="E23:G23"/>
    <mergeCell ref="A16:D16"/>
    <mergeCell ref="A22:D22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showGridLines="0" topLeftCell="A16" zoomScale="70" zoomScaleNormal="70" workbookViewId="0">
      <selection activeCell="A18" sqref="A18"/>
    </sheetView>
  </sheetViews>
  <sheetFormatPr defaultColWidth="8.85546875" defaultRowHeight="12.75" x14ac:dyDescent="0.2"/>
  <cols>
    <col min="1" max="1" width="43.140625" style="1" customWidth="1"/>
    <col min="2" max="2" width="11.28515625" style="1" customWidth="1"/>
    <col min="3" max="3" width="37.5703125" style="1" customWidth="1"/>
    <col min="4" max="4" width="27.140625" style="1" customWidth="1"/>
    <col min="5" max="5" width="25.85546875" style="1" customWidth="1"/>
    <col min="6" max="6" width="15.7109375" style="1" customWidth="1"/>
    <col min="7" max="7" width="30.28515625" style="1" customWidth="1"/>
    <col min="8" max="8" width="26.42578125" style="1" customWidth="1"/>
    <col min="9" max="9" width="17.5703125" style="1" customWidth="1"/>
    <col min="10" max="18" width="3" style="1" customWidth="1"/>
    <col min="19" max="16384" width="8.85546875" style="1"/>
  </cols>
  <sheetData>
    <row r="1" spans="1:9" ht="38.25" customHeight="1" x14ac:dyDescent="0.45">
      <c r="A1" s="43" t="s">
        <v>75</v>
      </c>
      <c r="B1" s="25"/>
      <c r="C1" s="25"/>
    </row>
    <row r="2" spans="1:9" x14ac:dyDescent="0.2">
      <c r="A2" s="25"/>
      <c r="B2" s="25"/>
      <c r="C2" s="25"/>
    </row>
    <row r="3" spans="1:9" x14ac:dyDescent="0.2">
      <c r="A3" s="25"/>
      <c r="B3" s="25"/>
      <c r="C3" s="25"/>
    </row>
    <row r="4" spans="1:9" ht="21" x14ac:dyDescent="0.35">
      <c r="A4" s="42" t="s">
        <v>71</v>
      </c>
      <c r="B4" s="51">
        <v>2018</v>
      </c>
      <c r="C4" s="51"/>
    </row>
    <row r="5" spans="1:9" ht="21" x14ac:dyDescent="0.35">
      <c r="A5" s="17"/>
      <c r="B5" s="18"/>
      <c r="C5" s="18"/>
    </row>
    <row r="6" spans="1:9" x14ac:dyDescent="0.2">
      <c r="A6" s="245" t="s">
        <v>67</v>
      </c>
      <c r="B6" s="245"/>
      <c r="C6" s="245"/>
      <c r="D6" s="245"/>
      <c r="E6" s="246"/>
      <c r="F6" s="252" t="s">
        <v>68</v>
      </c>
      <c r="G6" s="252"/>
      <c r="H6" s="252"/>
      <c r="I6" s="252"/>
    </row>
    <row r="7" spans="1:9" ht="51" x14ac:dyDescent="0.2">
      <c r="A7" s="35" t="s">
        <v>5</v>
      </c>
      <c r="B7" s="35" t="s">
        <v>54</v>
      </c>
      <c r="C7" s="36" t="s">
        <v>135</v>
      </c>
      <c r="D7" s="36" t="s">
        <v>140</v>
      </c>
      <c r="E7" s="36" t="s">
        <v>136</v>
      </c>
      <c r="F7" s="32" t="s">
        <v>141</v>
      </c>
      <c r="G7" s="117" t="s">
        <v>124</v>
      </c>
      <c r="H7" s="32" t="s">
        <v>55</v>
      </c>
      <c r="I7" s="32" t="s">
        <v>56</v>
      </c>
    </row>
    <row r="8" spans="1:9" ht="89.25" hidden="1" x14ac:dyDescent="0.2">
      <c r="A8" s="253" t="s">
        <v>125</v>
      </c>
      <c r="B8" s="236">
        <v>0</v>
      </c>
      <c r="C8" s="149"/>
      <c r="D8" s="20" t="s">
        <v>127</v>
      </c>
      <c r="E8" s="125">
        <v>1</v>
      </c>
      <c r="F8" s="33"/>
      <c r="G8" s="33"/>
      <c r="H8" s="254"/>
      <c r="I8" s="256">
        <f>H8*B8/$B$21</f>
        <v>0</v>
      </c>
    </row>
    <row r="9" spans="1:9" ht="102" hidden="1" x14ac:dyDescent="0.2">
      <c r="A9" s="253"/>
      <c r="B9" s="236"/>
      <c r="C9" s="149"/>
      <c r="D9" s="20" t="s">
        <v>128</v>
      </c>
      <c r="E9" s="125">
        <v>1</v>
      </c>
      <c r="F9" s="33"/>
      <c r="G9" s="119"/>
      <c r="H9" s="254"/>
      <c r="I9" s="256"/>
    </row>
    <row r="10" spans="1:9" ht="114.75" hidden="1" x14ac:dyDescent="0.2">
      <c r="A10" s="253"/>
      <c r="B10" s="236"/>
      <c r="C10" s="149"/>
      <c r="D10" s="20" t="s">
        <v>129</v>
      </c>
      <c r="E10" s="125">
        <v>1</v>
      </c>
      <c r="F10" s="33"/>
      <c r="G10" s="20"/>
      <c r="H10" s="254"/>
      <c r="I10" s="256"/>
    </row>
    <row r="11" spans="1:9" ht="38.25" hidden="1" x14ac:dyDescent="0.2">
      <c r="A11" s="253"/>
      <c r="B11" s="236"/>
      <c r="C11" s="149"/>
      <c r="D11" s="20" t="s">
        <v>126</v>
      </c>
      <c r="E11" s="124" t="s">
        <v>130</v>
      </c>
      <c r="F11" s="33"/>
      <c r="G11" s="33"/>
      <c r="H11" s="254"/>
      <c r="I11" s="256"/>
    </row>
    <row r="12" spans="1:9" ht="16.5" hidden="1" x14ac:dyDescent="0.2">
      <c r="A12" s="253"/>
      <c r="B12" s="236"/>
      <c r="C12" s="149"/>
      <c r="D12" s="20"/>
      <c r="E12" s="120"/>
      <c r="F12" s="33"/>
      <c r="G12" s="33"/>
      <c r="H12" s="254"/>
      <c r="I12" s="256"/>
    </row>
    <row r="13" spans="1:9" ht="16.5" hidden="1" x14ac:dyDescent="0.2">
      <c r="A13" s="253"/>
      <c r="B13" s="236"/>
      <c r="C13" s="149"/>
      <c r="D13" s="20"/>
      <c r="E13" s="124"/>
      <c r="F13" s="33"/>
      <c r="G13" s="161"/>
      <c r="H13" s="255"/>
      <c r="I13" s="257"/>
    </row>
    <row r="14" spans="1:9" s="22" customFormat="1" ht="75" x14ac:dyDescent="0.2">
      <c r="A14" s="170" t="s">
        <v>172</v>
      </c>
      <c r="B14" s="177">
        <v>0.3</v>
      </c>
      <c r="C14" s="171" t="s">
        <v>173</v>
      </c>
      <c r="D14" s="172" t="s">
        <v>179</v>
      </c>
      <c r="E14" s="173" t="s">
        <v>178</v>
      </c>
      <c r="F14" s="139"/>
      <c r="G14" s="140"/>
      <c r="H14" s="141"/>
      <c r="I14" s="162">
        <f>H14*B14</f>
        <v>0</v>
      </c>
    </row>
    <row r="15" spans="1:9" s="22" customFormat="1" ht="165" x14ac:dyDescent="0.2">
      <c r="A15" s="170" t="s">
        <v>174</v>
      </c>
      <c r="B15" s="177">
        <v>0.3</v>
      </c>
      <c r="C15" s="171" t="s">
        <v>177</v>
      </c>
      <c r="D15" s="172" t="s">
        <v>175</v>
      </c>
      <c r="E15" s="172" t="s">
        <v>176</v>
      </c>
      <c r="F15" s="139"/>
      <c r="G15" s="140"/>
      <c r="H15" s="141"/>
      <c r="I15" s="162">
        <f>H15*B15</f>
        <v>0</v>
      </c>
    </row>
    <row r="16" spans="1:9" ht="237" customHeight="1" x14ac:dyDescent="0.2">
      <c r="A16" s="174" t="s">
        <v>161</v>
      </c>
      <c r="B16" s="178">
        <v>0.4</v>
      </c>
      <c r="C16" s="175" t="s">
        <v>162</v>
      </c>
      <c r="D16" s="175" t="s">
        <v>163</v>
      </c>
      <c r="E16" s="176" t="s">
        <v>164</v>
      </c>
      <c r="G16" s="163"/>
      <c r="H16" s="152"/>
      <c r="I16" s="162">
        <f>H16*B16</f>
        <v>0</v>
      </c>
    </row>
    <row r="17" spans="1:12" ht="172.5" hidden="1" customHeight="1" x14ac:dyDescent="0.2">
      <c r="B17" s="153"/>
      <c r="F17" s="151"/>
      <c r="G17" s="154"/>
      <c r="H17" s="152"/>
      <c r="I17" s="164"/>
    </row>
    <row r="18" spans="1:12" ht="16.5" customHeight="1" x14ac:dyDescent="0.2">
      <c r="A18" s="121"/>
      <c r="B18" s="122"/>
      <c r="C18" s="122"/>
      <c r="D18" s="21"/>
      <c r="E18" s="118"/>
      <c r="F18" s="3"/>
      <c r="G18" s="3"/>
      <c r="H18" s="118"/>
      <c r="I18" s="123"/>
    </row>
    <row r="19" spans="1:12" ht="16.5" customHeight="1" x14ac:dyDescent="0.2">
      <c r="A19" s="121"/>
      <c r="B19" s="122"/>
      <c r="C19" s="122"/>
      <c r="D19" s="21"/>
      <c r="E19" s="118"/>
      <c r="F19" s="3"/>
      <c r="G19" s="3"/>
      <c r="H19" s="118"/>
      <c r="I19" s="123"/>
    </row>
    <row r="20" spans="1:12" x14ac:dyDescent="0.2">
      <c r="B20" s="19"/>
      <c r="C20" s="19"/>
    </row>
    <row r="21" spans="1:12" ht="36" x14ac:dyDescent="0.2">
      <c r="A21" s="37" t="s">
        <v>83</v>
      </c>
      <c r="B21" s="38">
        <f>SUM(B14:B16)</f>
        <v>1</v>
      </c>
      <c r="C21" s="150"/>
      <c r="F21" s="250" t="s">
        <v>69</v>
      </c>
      <c r="G21" s="250"/>
      <c r="H21" s="251"/>
      <c r="I21" s="34">
        <f>SUM(I8:I17)</f>
        <v>0</v>
      </c>
    </row>
    <row r="23" spans="1:12" ht="18" x14ac:dyDescent="0.2">
      <c r="A23" s="235" t="s">
        <v>84</v>
      </c>
      <c r="B23" s="235"/>
      <c r="C23" s="235"/>
      <c r="D23" s="235"/>
      <c r="E23" s="235"/>
      <c r="F23" s="24"/>
      <c r="G23" s="24"/>
      <c r="H23" s="24"/>
      <c r="I23" s="24"/>
    </row>
    <row r="24" spans="1:12" x14ac:dyDescent="0.2">
      <c r="E24" s="15"/>
      <c r="F24" s="15"/>
      <c r="G24" s="15"/>
      <c r="H24" s="16"/>
      <c r="I24" s="16"/>
    </row>
    <row r="25" spans="1:12" x14ac:dyDescent="0.2">
      <c r="E25" s="15"/>
      <c r="F25" s="15"/>
      <c r="G25" s="15"/>
      <c r="H25" s="16"/>
      <c r="I25" s="16"/>
    </row>
    <row r="26" spans="1:12" s="4" customFormat="1" ht="16.5" x14ac:dyDescent="0.3">
      <c r="A26" s="84" t="s">
        <v>35</v>
      </c>
      <c r="B26" s="247"/>
      <c r="C26" s="248"/>
      <c r="D26" s="249"/>
      <c r="E26" s="1"/>
      <c r="F26" s="1"/>
      <c r="G26" s="1"/>
      <c r="H26" s="1"/>
      <c r="I26" s="1"/>
      <c r="J26" s="1"/>
      <c r="K26" s="1"/>
      <c r="L26" s="1"/>
    </row>
    <row r="27" spans="1:12" s="4" customFormat="1" ht="15.75" x14ac:dyDescent="0.3">
      <c r="A27" s="85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s="4" customFormat="1" ht="16.5" x14ac:dyDescent="0.3">
      <c r="A28" s="84" t="s">
        <v>36</v>
      </c>
      <c r="B28" s="86"/>
      <c r="C28" s="87"/>
      <c r="D28" s="87"/>
      <c r="E28" s="1"/>
      <c r="F28" s="1"/>
      <c r="G28" s="1"/>
      <c r="H28" s="1"/>
      <c r="I28" s="1"/>
      <c r="J28" s="1"/>
      <c r="K28" s="1"/>
      <c r="L28" s="1"/>
    </row>
    <row r="29" spans="1:12" s="4" customFormat="1" ht="16.5" x14ac:dyDescent="0.3">
      <c r="A29" s="88"/>
      <c r="B29"/>
      <c r="C29" s="148"/>
      <c r="D29"/>
      <c r="E29"/>
      <c r="F29"/>
      <c r="G29" s="116"/>
      <c r="H29"/>
      <c r="I29"/>
      <c r="J29"/>
      <c r="K29"/>
      <c r="L29" s="1"/>
    </row>
    <row r="30" spans="1:12" s="4" customFormat="1" ht="16.5" x14ac:dyDescent="0.3">
      <c r="A30" s="88"/>
      <c r="B30"/>
      <c r="C30" s="148"/>
      <c r="D30"/>
      <c r="E30"/>
      <c r="F30"/>
      <c r="G30" s="116"/>
      <c r="H30"/>
      <c r="I30"/>
      <c r="J30"/>
      <c r="K30"/>
      <c r="L30" s="1"/>
    </row>
    <row r="31" spans="1:12" s="4" customFormat="1" ht="15.75" x14ac:dyDescent="0.3">
      <c r="A31" s="89"/>
      <c r="B31"/>
      <c r="C31" s="148"/>
      <c r="D31"/>
      <c r="E31"/>
      <c r="F31"/>
      <c r="G31" s="116"/>
      <c r="H31"/>
      <c r="I31"/>
      <c r="J31"/>
      <c r="K31"/>
      <c r="L31" s="5"/>
    </row>
    <row r="32" spans="1:12" s="4" customFormat="1" ht="15.75" x14ac:dyDescent="0.3">
      <c r="A32" s="89" t="s">
        <v>48</v>
      </c>
      <c r="B32"/>
      <c r="C32" s="148"/>
      <c r="D32"/>
      <c r="E32"/>
      <c r="F32"/>
      <c r="G32" s="116"/>
      <c r="H32"/>
      <c r="I32"/>
      <c r="J32"/>
      <c r="K32"/>
      <c r="L32" s="5"/>
    </row>
    <row r="33" spans="1:12" s="4" customFormat="1" ht="13.5" x14ac:dyDescent="0.25">
      <c r="A33" s="90"/>
      <c r="B33"/>
      <c r="C33" s="148"/>
      <c r="D33"/>
      <c r="E33"/>
      <c r="F33"/>
      <c r="G33" s="116"/>
      <c r="H33"/>
      <c r="I33"/>
      <c r="J33"/>
      <c r="K33"/>
      <c r="L33" s="5"/>
    </row>
    <row r="34" spans="1:12" s="4" customFormat="1" ht="15.75" x14ac:dyDescent="0.3">
      <c r="A34" s="89" t="s">
        <v>40</v>
      </c>
      <c r="B34"/>
      <c r="C34" s="148"/>
      <c r="D34"/>
      <c r="E34"/>
      <c r="F34"/>
      <c r="G34" s="116"/>
      <c r="H34"/>
      <c r="I34"/>
      <c r="J34"/>
      <c r="K34"/>
      <c r="L34" s="5"/>
    </row>
  </sheetData>
  <mergeCells count="9">
    <mergeCell ref="A6:E6"/>
    <mergeCell ref="B26:D26"/>
    <mergeCell ref="A23:E23"/>
    <mergeCell ref="F21:H21"/>
    <mergeCell ref="F6:I6"/>
    <mergeCell ref="A8:A13"/>
    <mergeCell ref="B8:B13"/>
    <mergeCell ref="H8:H13"/>
    <mergeCell ref="I8:I13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5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 x14ac:dyDescent="0.2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7" x14ac:dyDescent="0.45">
      <c r="A1" s="43" t="s">
        <v>76</v>
      </c>
    </row>
    <row r="4" spans="1:7" ht="21" x14ac:dyDescent="0.35">
      <c r="A4" s="42" t="s">
        <v>71</v>
      </c>
      <c r="B4" s="51">
        <v>2011</v>
      </c>
    </row>
    <row r="7" spans="1:7" ht="15.75" x14ac:dyDescent="0.2">
      <c r="A7" s="258"/>
      <c r="B7" s="258"/>
    </row>
    <row r="8" spans="1:7" x14ac:dyDescent="0.2">
      <c r="D8" s="265" t="s">
        <v>67</v>
      </c>
      <c r="E8" s="266"/>
      <c r="F8" s="252" t="s">
        <v>68</v>
      </c>
      <c r="G8" s="252"/>
    </row>
    <row r="9" spans="1:7" s="16" customFormat="1" x14ac:dyDescent="0.2">
      <c r="A9" s="263" t="s">
        <v>6</v>
      </c>
      <c r="B9" s="262" t="s">
        <v>7</v>
      </c>
      <c r="C9" s="261" t="s">
        <v>8</v>
      </c>
      <c r="D9" s="264" t="s">
        <v>57</v>
      </c>
      <c r="E9" s="264" t="s">
        <v>78</v>
      </c>
      <c r="F9" s="260" t="s">
        <v>58</v>
      </c>
      <c r="G9" s="260" t="s">
        <v>59</v>
      </c>
    </row>
    <row r="10" spans="1:7" s="16" customFormat="1" x14ac:dyDescent="0.2">
      <c r="A10" s="263"/>
      <c r="B10" s="262"/>
      <c r="C10" s="261"/>
      <c r="D10" s="264"/>
      <c r="E10" s="264"/>
      <c r="F10" s="260"/>
      <c r="G10" s="260"/>
    </row>
    <row r="11" spans="1:7" s="16" customFormat="1" x14ac:dyDescent="0.2">
      <c r="A11" s="263"/>
      <c r="B11" s="262"/>
      <c r="C11" s="261"/>
      <c r="D11" s="264"/>
      <c r="E11" s="264"/>
      <c r="F11" s="260"/>
      <c r="G11" s="260"/>
    </row>
    <row r="12" spans="1:7" ht="15.75" x14ac:dyDescent="0.2">
      <c r="A12" s="259" t="s">
        <v>42</v>
      </c>
      <c r="B12" s="97" t="s">
        <v>45</v>
      </c>
      <c r="C12" s="98" t="s">
        <v>88</v>
      </c>
      <c r="D12" s="99"/>
      <c r="E12" s="100"/>
      <c r="F12" s="29"/>
      <c r="G12" s="30" t="str">
        <f>IF(D12=0,"",F12*D12)</f>
        <v/>
      </c>
    </row>
    <row r="13" spans="1:7" ht="31.5" x14ac:dyDescent="0.2">
      <c r="A13" s="259"/>
      <c r="B13" s="97" t="s">
        <v>43</v>
      </c>
      <c r="C13" s="98" t="s">
        <v>46</v>
      </c>
      <c r="D13" s="99"/>
      <c r="E13" s="100"/>
      <c r="F13" s="29"/>
      <c r="G13" s="30" t="str">
        <f t="shared" ref="G13:G27" si="0">IF(D13=0,"",F13*D13)</f>
        <v/>
      </c>
    </row>
    <row r="14" spans="1:7" ht="31.5" x14ac:dyDescent="0.2">
      <c r="A14" s="259"/>
      <c r="B14" s="97" t="s">
        <v>44</v>
      </c>
      <c r="C14" s="98" t="s">
        <v>47</v>
      </c>
      <c r="D14" s="99"/>
      <c r="E14" s="100"/>
      <c r="F14" s="29"/>
      <c r="G14" s="30" t="str">
        <f t="shared" si="0"/>
        <v/>
      </c>
    </row>
    <row r="15" spans="1:7" ht="63" x14ac:dyDescent="0.2">
      <c r="A15" s="259" t="s">
        <v>9</v>
      </c>
      <c r="B15" s="97" t="s">
        <v>10</v>
      </c>
      <c r="C15" s="98" t="s">
        <v>11</v>
      </c>
      <c r="D15" s="99"/>
      <c r="E15" s="100" t="s">
        <v>79</v>
      </c>
      <c r="F15" s="29"/>
      <c r="G15" s="30" t="str">
        <f t="shared" si="0"/>
        <v/>
      </c>
    </row>
    <row r="16" spans="1:7" ht="15.75" x14ac:dyDescent="0.2">
      <c r="A16" s="259"/>
      <c r="B16" s="97" t="s">
        <v>12</v>
      </c>
      <c r="C16" s="98" t="s">
        <v>13</v>
      </c>
      <c r="D16" s="99"/>
      <c r="E16" s="100"/>
      <c r="F16" s="29"/>
      <c r="G16" s="30" t="str">
        <f t="shared" si="0"/>
        <v/>
      </c>
    </row>
    <row r="17" spans="1:7" ht="31.5" x14ac:dyDescent="0.2">
      <c r="A17" s="259"/>
      <c r="B17" s="97" t="s">
        <v>14</v>
      </c>
      <c r="C17" s="98" t="s">
        <v>52</v>
      </c>
      <c r="D17" s="99"/>
      <c r="E17" s="100"/>
      <c r="F17" s="29"/>
      <c r="G17" s="30" t="str">
        <f t="shared" si="0"/>
        <v/>
      </c>
    </row>
    <row r="18" spans="1:7" ht="31.5" x14ac:dyDescent="0.2">
      <c r="A18" s="259" t="s">
        <v>15</v>
      </c>
      <c r="B18" s="97" t="s">
        <v>16</v>
      </c>
      <c r="C18" s="98" t="s">
        <v>17</v>
      </c>
      <c r="D18" s="99"/>
      <c r="E18" s="100"/>
      <c r="F18" s="29"/>
      <c r="G18" s="30" t="str">
        <f t="shared" si="0"/>
        <v/>
      </c>
    </row>
    <row r="19" spans="1:7" ht="15.75" x14ac:dyDescent="0.2">
      <c r="A19" s="259"/>
      <c r="B19" s="97" t="s">
        <v>49</v>
      </c>
      <c r="C19" s="98" t="s">
        <v>50</v>
      </c>
      <c r="D19" s="99"/>
      <c r="E19" s="100"/>
      <c r="F19" s="29"/>
      <c r="G19" s="30" t="str">
        <f t="shared" si="0"/>
        <v/>
      </c>
    </row>
    <row r="20" spans="1:7" ht="31.5" x14ac:dyDescent="0.2">
      <c r="A20" s="259"/>
      <c r="B20" s="97" t="s">
        <v>18</v>
      </c>
      <c r="C20" s="98" t="s">
        <v>19</v>
      </c>
      <c r="D20" s="99"/>
      <c r="E20" s="100"/>
      <c r="F20" s="29"/>
      <c r="G20" s="30" t="str">
        <f t="shared" si="0"/>
        <v/>
      </c>
    </row>
    <row r="21" spans="1:7" ht="47.25" x14ac:dyDescent="0.2">
      <c r="A21" s="259"/>
      <c r="B21" s="97" t="s">
        <v>20</v>
      </c>
      <c r="C21" s="98" t="s">
        <v>21</v>
      </c>
      <c r="D21" s="99"/>
      <c r="E21" s="100"/>
      <c r="F21" s="29"/>
      <c r="G21" s="30" t="str">
        <f t="shared" si="0"/>
        <v/>
      </c>
    </row>
    <row r="22" spans="1:7" ht="31.5" x14ac:dyDescent="0.2">
      <c r="A22" s="259"/>
      <c r="B22" s="97" t="s">
        <v>22</v>
      </c>
      <c r="C22" s="98" t="s">
        <v>23</v>
      </c>
      <c r="D22" s="99"/>
      <c r="E22" s="100"/>
      <c r="F22" s="29"/>
      <c r="G22" s="30" t="str">
        <f t="shared" si="0"/>
        <v/>
      </c>
    </row>
    <row r="23" spans="1:7" ht="15.75" x14ac:dyDescent="0.2">
      <c r="A23" s="259"/>
      <c r="B23" s="97" t="s">
        <v>24</v>
      </c>
      <c r="C23" s="98" t="s">
        <v>25</v>
      </c>
      <c r="D23" s="99"/>
      <c r="E23" s="100"/>
      <c r="F23" s="29"/>
      <c r="G23" s="30" t="str">
        <f t="shared" si="0"/>
        <v/>
      </c>
    </row>
    <row r="24" spans="1:7" ht="31.5" x14ac:dyDescent="0.2">
      <c r="A24" s="259"/>
      <c r="B24" s="97" t="s">
        <v>26</v>
      </c>
      <c r="C24" s="98" t="s">
        <v>27</v>
      </c>
      <c r="D24" s="99"/>
      <c r="E24" s="100"/>
      <c r="F24" s="29"/>
      <c r="G24" s="30" t="str">
        <f t="shared" si="0"/>
        <v/>
      </c>
    </row>
    <row r="25" spans="1:7" ht="31.5" x14ac:dyDescent="0.2">
      <c r="A25" s="259"/>
      <c r="B25" s="97" t="s">
        <v>28</v>
      </c>
      <c r="C25" s="98" t="s">
        <v>29</v>
      </c>
      <c r="D25" s="99"/>
      <c r="E25" s="100"/>
      <c r="F25" s="29"/>
      <c r="G25" s="30" t="str">
        <f t="shared" si="0"/>
        <v/>
      </c>
    </row>
    <row r="26" spans="1:7" ht="47.25" x14ac:dyDescent="0.2">
      <c r="A26" s="259"/>
      <c r="B26" s="97" t="s">
        <v>30</v>
      </c>
      <c r="C26" s="98" t="s">
        <v>31</v>
      </c>
      <c r="D26" s="99"/>
      <c r="E26" s="100"/>
      <c r="F26" s="29"/>
      <c r="G26" s="30" t="str">
        <f t="shared" si="0"/>
        <v/>
      </c>
    </row>
    <row r="27" spans="1:7" ht="94.5" x14ac:dyDescent="0.2">
      <c r="A27" s="101" t="s">
        <v>32</v>
      </c>
      <c r="B27" s="97" t="s">
        <v>33</v>
      </c>
      <c r="C27" s="102" t="s">
        <v>34</v>
      </c>
      <c r="D27" s="99"/>
      <c r="E27" s="100" t="s">
        <v>80</v>
      </c>
      <c r="F27" s="29"/>
      <c r="G27" s="30" t="str">
        <f t="shared" si="0"/>
        <v/>
      </c>
    </row>
    <row r="28" spans="1:7" ht="19.5" x14ac:dyDescent="0.2">
      <c r="C28" s="27" t="s">
        <v>82</v>
      </c>
      <c r="D28" s="28">
        <f>SUM(D12:D27)</f>
        <v>0</v>
      </c>
      <c r="E28" s="82"/>
      <c r="F28" s="26"/>
      <c r="G28" s="31">
        <f>SUM(G12:G27)</f>
        <v>0</v>
      </c>
    </row>
    <row r="29" spans="1:7" x14ac:dyDescent="0.25">
      <c r="A29" s="2"/>
    </row>
    <row r="31" spans="1:7" ht="18" x14ac:dyDescent="0.2">
      <c r="A31" s="235" t="s">
        <v>84</v>
      </c>
      <c r="B31" s="235"/>
      <c r="C31" s="235"/>
      <c r="D31" s="235"/>
      <c r="E31" s="24"/>
      <c r="F31" s="24"/>
      <c r="G31" s="24"/>
    </row>
    <row r="34" spans="1:8" ht="16.5" x14ac:dyDescent="0.3">
      <c r="A34" s="84" t="s">
        <v>35</v>
      </c>
      <c r="B34" s="247"/>
      <c r="C34" s="249"/>
      <c r="D34" s="1"/>
      <c r="E34" s="1"/>
      <c r="F34" s="1"/>
      <c r="G34" s="1"/>
    </row>
    <row r="35" spans="1:8" ht="15.75" x14ac:dyDescent="0.3">
      <c r="A35" s="85"/>
      <c r="D35" s="1"/>
      <c r="E35" s="1"/>
      <c r="F35" s="1"/>
      <c r="G35" s="1"/>
    </row>
    <row r="36" spans="1:8" ht="16.5" x14ac:dyDescent="0.3">
      <c r="A36" s="84" t="s">
        <v>36</v>
      </c>
      <c r="B36" s="86"/>
      <c r="C36" s="87"/>
      <c r="D36" s="1"/>
      <c r="E36" s="1"/>
      <c r="F36" s="1"/>
      <c r="G36" s="1"/>
    </row>
    <row r="37" spans="1:8" ht="16.5" x14ac:dyDescent="0.3">
      <c r="A37" s="88"/>
      <c r="B37"/>
      <c r="C37"/>
      <c r="D37"/>
      <c r="E37"/>
      <c r="F37"/>
      <c r="G37"/>
      <c r="H37"/>
    </row>
    <row r="38" spans="1:8" ht="16.5" x14ac:dyDescent="0.3">
      <c r="A38" s="88"/>
      <c r="B38"/>
      <c r="C38"/>
      <c r="D38"/>
      <c r="E38"/>
      <c r="F38"/>
      <c r="G38"/>
      <c r="H38"/>
    </row>
    <row r="39" spans="1:8" ht="15.75" x14ac:dyDescent="0.3">
      <c r="A39" s="89"/>
      <c r="B39"/>
      <c r="C39"/>
      <c r="D39"/>
      <c r="E39"/>
      <c r="F39"/>
      <c r="G39"/>
      <c r="H39"/>
    </row>
    <row r="40" spans="1:8" ht="15.75" x14ac:dyDescent="0.3">
      <c r="A40" s="89" t="s">
        <v>48</v>
      </c>
      <c r="B40"/>
      <c r="C40"/>
      <c r="D40"/>
      <c r="E40"/>
      <c r="F40"/>
      <c r="G40"/>
      <c r="H40"/>
    </row>
    <row r="41" spans="1:8" ht="13.5" x14ac:dyDescent="0.25">
      <c r="A41" s="90"/>
      <c r="B41"/>
      <c r="C41"/>
      <c r="D41"/>
      <c r="E41"/>
      <c r="F41"/>
      <c r="G41"/>
      <c r="H41"/>
    </row>
    <row r="42" spans="1:8" ht="15.75" x14ac:dyDescent="0.3">
      <c r="A42" s="89" t="s">
        <v>40</v>
      </c>
      <c r="B42"/>
      <c r="C42"/>
      <c r="D42"/>
      <c r="E42"/>
      <c r="F42"/>
      <c r="G42"/>
      <c r="H42"/>
    </row>
    <row r="43" spans="1:8" x14ac:dyDescent="0.2">
      <c r="D43" s="1"/>
      <c r="E43" s="1"/>
      <c r="F43" s="1"/>
      <c r="G43" s="1"/>
    </row>
    <row r="44" spans="1:8" x14ac:dyDescent="0.2">
      <c r="D44" s="1"/>
      <c r="E44" s="1"/>
      <c r="F44" s="1"/>
      <c r="G44" s="1"/>
    </row>
  </sheetData>
  <mergeCells count="15">
    <mergeCell ref="G9:G11"/>
    <mergeCell ref="D9:D11"/>
    <mergeCell ref="F8:G8"/>
    <mergeCell ref="D8:E8"/>
    <mergeCell ref="E9:E11"/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</mergeCells>
  <conditionalFormatting sqref="D12:G27">
    <cfRule type="cellIs" dxfId="1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0"/>
  <sheetViews>
    <sheetView showGridLines="0" zoomScaleNormal="100" workbookViewId="0">
      <selection activeCell="A2" sqref="A2"/>
    </sheetView>
  </sheetViews>
  <sheetFormatPr defaultColWidth="8.85546875" defaultRowHeight="12.75" x14ac:dyDescent="0.2"/>
  <cols>
    <col min="1" max="1" width="28.85546875" style="22" customWidth="1"/>
    <col min="2" max="2" width="34.140625" style="22" customWidth="1"/>
    <col min="3" max="4" width="20.5703125" style="22" customWidth="1"/>
    <col min="5" max="5" width="25.85546875" style="22" customWidth="1"/>
    <col min="6" max="6" width="15.7109375" style="22" customWidth="1"/>
    <col min="7" max="7" width="30.28515625" style="22" customWidth="1"/>
    <col min="8" max="8" width="26.42578125" style="22" customWidth="1"/>
    <col min="9" max="17" width="3" style="22" customWidth="1"/>
    <col min="18" max="16384" width="8.85546875" style="22"/>
  </cols>
  <sheetData>
    <row r="1" spans="1:8" ht="38.25" customHeight="1" x14ac:dyDescent="0.45">
      <c r="A1" s="126" t="s">
        <v>131</v>
      </c>
    </row>
    <row r="2" spans="1:8" x14ac:dyDescent="0.2">
      <c r="A2" s="53"/>
    </row>
    <row r="3" spans="1:8" x14ac:dyDescent="0.2">
      <c r="A3" s="53"/>
    </row>
    <row r="4" spans="1:8" ht="21" x14ac:dyDescent="0.35">
      <c r="A4" s="127" t="s">
        <v>132</v>
      </c>
      <c r="B4" s="128">
        <v>2018</v>
      </c>
      <c r="C4" s="136"/>
      <c r="D4" s="136"/>
    </row>
    <row r="5" spans="1:8" ht="21" x14ac:dyDescent="0.35">
      <c r="A5" s="129"/>
    </row>
    <row r="6" spans="1:8" x14ac:dyDescent="0.2">
      <c r="A6" s="267" t="s">
        <v>67</v>
      </c>
      <c r="B6" s="267"/>
      <c r="C6" s="267"/>
      <c r="D6" s="267"/>
      <c r="E6" s="268"/>
      <c r="F6" s="243" t="s">
        <v>68</v>
      </c>
      <c r="G6" s="243"/>
      <c r="H6" s="243"/>
    </row>
    <row r="7" spans="1:8" ht="38.25" x14ac:dyDescent="0.2">
      <c r="A7" s="130" t="s">
        <v>134</v>
      </c>
      <c r="B7" s="131" t="s">
        <v>135</v>
      </c>
      <c r="C7" s="131" t="s">
        <v>136</v>
      </c>
      <c r="D7" s="131" t="s">
        <v>137</v>
      </c>
      <c r="E7" s="131" t="s">
        <v>138</v>
      </c>
      <c r="F7" s="137" t="s">
        <v>139</v>
      </c>
      <c r="G7" s="137" t="s">
        <v>124</v>
      </c>
      <c r="H7" s="137" t="s">
        <v>133</v>
      </c>
    </row>
    <row r="8" spans="1:8" ht="48" x14ac:dyDescent="0.2">
      <c r="A8" s="143" t="s">
        <v>165</v>
      </c>
      <c r="B8" s="144" t="s">
        <v>166</v>
      </c>
      <c r="C8" s="144" t="s">
        <v>167</v>
      </c>
      <c r="D8" s="145" t="s">
        <v>145</v>
      </c>
      <c r="E8" s="138" t="s">
        <v>144</v>
      </c>
      <c r="F8" s="139"/>
      <c r="G8" s="140"/>
      <c r="H8" s="141"/>
    </row>
    <row r="9" spans="1:8" ht="72" x14ac:dyDescent="0.2">
      <c r="A9" s="143" t="s">
        <v>168</v>
      </c>
      <c r="B9" s="144" t="s">
        <v>169</v>
      </c>
      <c r="C9" s="144" t="s">
        <v>170</v>
      </c>
      <c r="D9" s="145" t="s">
        <v>171</v>
      </c>
      <c r="E9" s="138" t="s">
        <v>144</v>
      </c>
      <c r="F9" s="139"/>
      <c r="G9" s="140"/>
      <c r="H9" s="141"/>
    </row>
    <row r="10" spans="1:8" ht="60" x14ac:dyDescent="0.2">
      <c r="A10" s="143" t="s">
        <v>183</v>
      </c>
      <c r="B10" s="144" t="s">
        <v>184</v>
      </c>
      <c r="C10" s="144" t="s">
        <v>185</v>
      </c>
      <c r="D10" s="144" t="s">
        <v>185</v>
      </c>
      <c r="E10" s="138" t="s">
        <v>156</v>
      </c>
      <c r="F10" s="139"/>
      <c r="G10" s="140"/>
      <c r="H10" s="141"/>
    </row>
    <row r="11" spans="1:8" ht="60" x14ac:dyDescent="0.2">
      <c r="A11" s="143" t="s">
        <v>146</v>
      </c>
      <c r="B11" s="144" t="s">
        <v>147</v>
      </c>
      <c r="C11" s="144" t="s">
        <v>150</v>
      </c>
      <c r="D11" s="145" t="s">
        <v>151</v>
      </c>
      <c r="E11" s="142" t="s">
        <v>149</v>
      </c>
      <c r="F11" s="139"/>
      <c r="G11" s="141"/>
      <c r="H11" s="141"/>
    </row>
    <row r="12" spans="1:8" ht="48" x14ac:dyDescent="0.2">
      <c r="A12" s="143" t="s">
        <v>148</v>
      </c>
      <c r="B12" s="144" t="s">
        <v>180</v>
      </c>
      <c r="C12" s="144" t="s">
        <v>181</v>
      </c>
      <c r="D12" s="145" t="s">
        <v>182</v>
      </c>
      <c r="E12" s="142" t="s">
        <v>149</v>
      </c>
      <c r="F12" s="139"/>
      <c r="G12" s="141"/>
      <c r="H12" s="141"/>
    </row>
    <row r="13" spans="1:8" ht="108" x14ac:dyDescent="0.2">
      <c r="A13" s="179" t="s">
        <v>152</v>
      </c>
      <c r="B13" s="144" t="s">
        <v>153</v>
      </c>
      <c r="C13" s="160" t="s">
        <v>154</v>
      </c>
      <c r="D13" s="145" t="s">
        <v>155</v>
      </c>
      <c r="E13" s="142" t="s">
        <v>156</v>
      </c>
      <c r="F13" s="139"/>
      <c r="G13" s="141"/>
      <c r="H13" s="141"/>
    </row>
    <row r="14" spans="1:8" ht="86.25" customHeight="1" x14ac:dyDescent="0.2">
      <c r="A14" s="165" t="s">
        <v>159</v>
      </c>
      <c r="B14" s="166" t="s">
        <v>160</v>
      </c>
      <c r="C14" s="167" t="s">
        <v>158</v>
      </c>
      <c r="D14" s="168" t="s">
        <v>158</v>
      </c>
      <c r="E14" s="169" t="s">
        <v>157</v>
      </c>
      <c r="F14" s="139"/>
      <c r="G14" s="141"/>
      <c r="H14" s="141"/>
    </row>
    <row r="15" spans="1:8" hidden="1" x14ac:dyDescent="0.2">
      <c r="A15" s="143"/>
      <c r="B15" s="144"/>
      <c r="D15" s="145"/>
      <c r="E15" s="142"/>
      <c r="F15" s="139"/>
      <c r="G15" s="141"/>
      <c r="H15" s="141"/>
    </row>
    <row r="16" spans="1:8" hidden="1" x14ac:dyDescent="0.2">
      <c r="A16" s="143"/>
      <c r="B16" s="144"/>
      <c r="C16" s="144"/>
      <c r="D16" s="145"/>
      <c r="E16" s="142"/>
      <c r="F16" s="139"/>
      <c r="G16" s="141"/>
      <c r="H16" s="141"/>
    </row>
    <row r="17" spans="1:8" hidden="1" x14ac:dyDescent="0.2">
      <c r="A17" s="143"/>
      <c r="B17" s="146"/>
      <c r="C17" s="146"/>
      <c r="D17" s="147"/>
      <c r="E17" s="142"/>
      <c r="F17" s="139"/>
      <c r="G17" s="141"/>
      <c r="H17" s="141"/>
    </row>
    <row r="18" spans="1:8" x14ac:dyDescent="0.2">
      <c r="A18" s="155"/>
      <c r="B18" s="156"/>
      <c r="C18" s="156"/>
      <c r="D18" s="156"/>
      <c r="E18" s="157"/>
      <c r="F18" s="158"/>
      <c r="G18" s="159"/>
      <c r="H18" s="159"/>
    </row>
    <row r="19" spans="1:8" x14ac:dyDescent="0.2">
      <c r="A19" s="155"/>
      <c r="B19" s="156"/>
      <c r="C19" s="156"/>
      <c r="D19" s="156"/>
      <c r="E19" s="157"/>
      <c r="F19" s="158"/>
      <c r="G19" s="159"/>
      <c r="H19" s="159"/>
    </row>
    <row r="20" spans="1:8" ht="16.5" customHeight="1" x14ac:dyDescent="0.2">
      <c r="A20" s="132"/>
      <c r="B20" s="133"/>
      <c r="C20" s="133"/>
      <c r="D20" s="133"/>
      <c r="E20" s="134"/>
      <c r="F20" s="23"/>
      <c r="G20" s="23"/>
      <c r="H20" s="135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67" fitToHeight="3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0"/>
  <sheetViews>
    <sheetView showGridLines="0" zoomScale="110" zoomScaleNormal="110" zoomScalePageLayoutView="70" workbookViewId="0">
      <selection activeCell="A2" sqref="A2"/>
    </sheetView>
  </sheetViews>
  <sheetFormatPr defaultColWidth="8.85546875" defaultRowHeight="12.75" x14ac:dyDescent="0.2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7" x14ac:dyDescent="0.45">
      <c r="A1" s="43" t="s">
        <v>76</v>
      </c>
    </row>
    <row r="4" spans="1:5" ht="21" x14ac:dyDescent="0.35">
      <c r="A4" s="42" t="s">
        <v>71</v>
      </c>
      <c r="B4" s="51">
        <v>2018</v>
      </c>
    </row>
    <row r="7" spans="1:5" ht="15.75" x14ac:dyDescent="0.2">
      <c r="A7" s="258"/>
      <c r="B7" s="258"/>
    </row>
    <row r="8" spans="1:5" x14ac:dyDescent="0.2">
      <c r="C8" s="108" t="s">
        <v>67</v>
      </c>
      <c r="D8" s="252" t="s">
        <v>68</v>
      </c>
      <c r="E8" s="252"/>
    </row>
    <row r="9" spans="1:5" s="16" customFormat="1" ht="12.75" customHeight="1" x14ac:dyDescent="0.2">
      <c r="A9" s="263" t="s">
        <v>6</v>
      </c>
      <c r="B9" s="262" t="s">
        <v>7</v>
      </c>
      <c r="C9" s="264" t="s">
        <v>57</v>
      </c>
      <c r="D9" s="260" t="s">
        <v>58</v>
      </c>
      <c r="E9" s="260" t="s">
        <v>59</v>
      </c>
    </row>
    <row r="10" spans="1:5" s="16" customFormat="1" ht="12.75" customHeight="1" x14ac:dyDescent="0.2">
      <c r="A10" s="263"/>
      <c r="B10" s="262"/>
      <c r="C10" s="264"/>
      <c r="D10" s="260"/>
      <c r="E10" s="260"/>
    </row>
    <row r="11" spans="1:5" s="16" customFormat="1" ht="12.75" customHeight="1" x14ac:dyDescent="0.2">
      <c r="A11" s="263"/>
      <c r="B11" s="262"/>
      <c r="C11" s="264"/>
      <c r="D11" s="260"/>
      <c r="E11" s="260"/>
    </row>
    <row r="12" spans="1:5" ht="33.75" customHeight="1" x14ac:dyDescent="0.2">
      <c r="A12" s="259" t="s">
        <v>93</v>
      </c>
      <c r="B12" s="97" t="s">
        <v>92</v>
      </c>
      <c r="C12" s="99">
        <v>0.1</v>
      </c>
      <c r="D12" s="29"/>
      <c r="E12" s="30">
        <f t="shared" ref="E12:E20" si="0">IF(C12=0,"",D12*C12)</f>
        <v>0</v>
      </c>
    </row>
    <row r="13" spans="1:5" ht="34.5" customHeight="1" x14ac:dyDescent="0.2">
      <c r="A13" s="259"/>
      <c r="B13" s="97" t="s">
        <v>94</v>
      </c>
      <c r="C13" s="99">
        <v>0.15</v>
      </c>
      <c r="D13" s="29"/>
      <c r="E13" s="30">
        <f t="shared" si="0"/>
        <v>0</v>
      </c>
    </row>
    <row r="14" spans="1:5" ht="53.25" customHeight="1" x14ac:dyDescent="0.2">
      <c r="A14" s="259"/>
      <c r="B14" s="97" t="s">
        <v>91</v>
      </c>
      <c r="C14" s="99">
        <v>0.1</v>
      </c>
      <c r="D14" s="29"/>
      <c r="E14" s="30">
        <f t="shared" si="0"/>
        <v>0</v>
      </c>
    </row>
    <row r="15" spans="1:5" ht="31.5" x14ac:dyDescent="0.2">
      <c r="A15" s="259" t="s">
        <v>95</v>
      </c>
      <c r="B15" s="97" t="s">
        <v>96</v>
      </c>
      <c r="C15" s="99">
        <v>0.15</v>
      </c>
      <c r="D15" s="29"/>
      <c r="E15" s="30">
        <f t="shared" si="0"/>
        <v>0</v>
      </c>
    </row>
    <row r="16" spans="1:5" ht="31.5" x14ac:dyDescent="0.2">
      <c r="A16" s="259"/>
      <c r="B16" s="97" t="s">
        <v>97</v>
      </c>
      <c r="C16" s="99">
        <v>0.3</v>
      </c>
      <c r="D16" s="29"/>
      <c r="E16" s="30">
        <f t="shared" si="0"/>
        <v>0</v>
      </c>
    </row>
    <row r="17" spans="1:5" ht="31.5" x14ac:dyDescent="0.2">
      <c r="A17" s="259" t="s">
        <v>102</v>
      </c>
      <c r="B17" s="97" t="s">
        <v>98</v>
      </c>
      <c r="C17" s="99">
        <v>0.1</v>
      </c>
      <c r="D17" s="29"/>
      <c r="E17" s="30">
        <f t="shared" si="0"/>
        <v>0</v>
      </c>
    </row>
    <row r="18" spans="1:5" ht="15.75" x14ac:dyDescent="0.2">
      <c r="A18" s="259"/>
      <c r="B18" s="97" t="s">
        <v>99</v>
      </c>
      <c r="C18" s="99">
        <v>0</v>
      </c>
      <c r="D18" s="29"/>
      <c r="E18" s="30" t="str">
        <f t="shared" si="0"/>
        <v/>
      </c>
    </row>
    <row r="19" spans="1:5" ht="31.5" x14ac:dyDescent="0.2">
      <c r="A19" s="259"/>
      <c r="B19" s="97" t="s">
        <v>101</v>
      </c>
      <c r="C19" s="99">
        <v>0</v>
      </c>
      <c r="D19" s="29"/>
      <c r="E19" s="30" t="str">
        <f t="shared" si="0"/>
        <v/>
      </c>
    </row>
    <row r="20" spans="1:5" ht="47.25" x14ac:dyDescent="0.2">
      <c r="A20" s="109" t="s">
        <v>32</v>
      </c>
      <c r="B20" s="97" t="s">
        <v>100</v>
      </c>
      <c r="C20" s="99">
        <v>0.1</v>
      </c>
      <c r="D20" s="29"/>
      <c r="E20" s="30">
        <f t="shared" si="0"/>
        <v>0</v>
      </c>
    </row>
    <row r="21" spans="1:5" ht="19.5" x14ac:dyDescent="0.2">
      <c r="C21" s="28">
        <f>SUM(C12:C20)</f>
        <v>1</v>
      </c>
      <c r="D21" s="26"/>
      <c r="E21" s="31">
        <f>SUM(E12:E20)</f>
        <v>0</v>
      </c>
    </row>
    <row r="22" spans="1:5" s="110" customFormat="1" ht="19.5" x14ac:dyDescent="0.2">
      <c r="C22" s="111"/>
      <c r="D22" s="107"/>
      <c r="E22" s="112"/>
    </row>
    <row r="23" spans="1:5" s="110" customFormat="1" ht="19.5" x14ac:dyDescent="0.2">
      <c r="A23" s="269" t="s">
        <v>103</v>
      </c>
      <c r="B23" s="269"/>
      <c r="C23" s="111"/>
      <c r="D23" s="107"/>
      <c r="E23" s="112"/>
    </row>
    <row r="24" spans="1:5" s="110" customFormat="1" ht="19.5" x14ac:dyDescent="0.2">
      <c r="C24" s="111"/>
      <c r="D24" s="107"/>
      <c r="E24" s="112"/>
    </row>
    <row r="25" spans="1:5" s="110" customFormat="1" ht="18" x14ac:dyDescent="0.2">
      <c r="A25" s="263" t="s">
        <v>6</v>
      </c>
      <c r="B25" s="262" t="s">
        <v>109</v>
      </c>
      <c r="C25" s="270" t="s">
        <v>110</v>
      </c>
      <c r="D25" s="107"/>
      <c r="E25" s="112"/>
    </row>
    <row r="26" spans="1:5" s="110" customFormat="1" ht="18" x14ac:dyDescent="0.2">
      <c r="A26" s="263"/>
      <c r="B26" s="262"/>
      <c r="C26" s="271"/>
      <c r="D26" s="107"/>
      <c r="E26" s="112"/>
    </row>
    <row r="27" spans="1:5" s="110" customFormat="1" ht="18" x14ac:dyDescent="0.2">
      <c r="A27" s="263"/>
      <c r="B27" s="262"/>
      <c r="C27" s="272"/>
      <c r="D27" s="107"/>
      <c r="E27" s="112"/>
    </row>
    <row r="28" spans="1:5" s="110" customFormat="1" ht="31.5" customHeight="1" x14ac:dyDescent="0.2">
      <c r="A28" s="113" t="s">
        <v>104</v>
      </c>
      <c r="B28" s="97" t="s">
        <v>111</v>
      </c>
      <c r="C28" s="114" t="s">
        <v>116</v>
      </c>
      <c r="D28" s="107"/>
      <c r="E28" s="112"/>
    </row>
    <row r="29" spans="1:5" s="110" customFormat="1" ht="31.5" x14ac:dyDescent="0.2">
      <c r="A29" s="113" t="s">
        <v>105</v>
      </c>
      <c r="B29" s="97" t="s">
        <v>112</v>
      </c>
      <c r="C29" s="115" t="s">
        <v>119</v>
      </c>
      <c r="D29" s="107"/>
      <c r="E29" s="112"/>
    </row>
    <row r="30" spans="1:5" s="110" customFormat="1" ht="31.5" x14ac:dyDescent="0.2">
      <c r="A30" s="113" t="s">
        <v>106</v>
      </c>
      <c r="B30" s="97" t="s">
        <v>118</v>
      </c>
      <c r="C30" s="114" t="s">
        <v>120</v>
      </c>
      <c r="D30" s="107"/>
      <c r="E30" s="112"/>
    </row>
    <row r="31" spans="1:5" s="110" customFormat="1" ht="18" x14ac:dyDescent="0.2">
      <c r="A31" s="113" t="s">
        <v>107</v>
      </c>
      <c r="B31" s="97" t="s">
        <v>113</v>
      </c>
      <c r="C31" s="114" t="s">
        <v>121</v>
      </c>
      <c r="D31" s="107"/>
      <c r="E31" s="112"/>
    </row>
    <row r="32" spans="1:5" s="110" customFormat="1" ht="18" x14ac:dyDescent="0.2">
      <c r="A32" s="113" t="s">
        <v>108</v>
      </c>
      <c r="B32" s="97" t="s">
        <v>114</v>
      </c>
      <c r="C32" s="114" t="s">
        <v>122</v>
      </c>
      <c r="D32" s="107"/>
      <c r="E32" s="112"/>
    </row>
    <row r="33" spans="1:6" s="110" customFormat="1" ht="18" x14ac:dyDescent="0.2">
      <c r="A33" s="113" t="s">
        <v>117</v>
      </c>
      <c r="B33" s="97" t="s">
        <v>115</v>
      </c>
      <c r="C33" s="114" t="s">
        <v>123</v>
      </c>
      <c r="D33" s="107"/>
      <c r="E33" s="112"/>
    </row>
    <row r="34" spans="1:6" s="110" customFormat="1" ht="19.5" x14ac:dyDescent="0.2">
      <c r="C34" s="111"/>
      <c r="D34" s="107"/>
      <c r="E34" s="112"/>
    </row>
    <row r="35" spans="1:6" x14ac:dyDescent="0.25">
      <c r="A35" s="2"/>
    </row>
    <row r="37" spans="1:6" ht="18" x14ac:dyDescent="0.2">
      <c r="A37" s="235" t="s">
        <v>84</v>
      </c>
      <c r="B37" s="235"/>
      <c r="C37" s="235"/>
      <c r="D37" s="24"/>
      <c r="E37" s="24"/>
    </row>
    <row r="40" spans="1:6" ht="16.5" x14ac:dyDescent="0.3">
      <c r="A40" s="84" t="s">
        <v>35</v>
      </c>
      <c r="B40" s="105"/>
      <c r="C40" s="1"/>
      <c r="D40" s="1"/>
      <c r="E40" s="1"/>
    </row>
    <row r="41" spans="1:6" ht="15.75" x14ac:dyDescent="0.3">
      <c r="A41" s="85"/>
      <c r="C41" s="1"/>
      <c r="D41" s="1"/>
      <c r="E41" s="1"/>
    </row>
    <row r="42" spans="1:6" ht="16.5" x14ac:dyDescent="0.3">
      <c r="A42" s="84" t="s">
        <v>36</v>
      </c>
      <c r="B42" s="86"/>
      <c r="C42" s="1"/>
      <c r="D42" s="1"/>
      <c r="E42" s="1"/>
    </row>
    <row r="43" spans="1:6" ht="16.5" x14ac:dyDescent="0.3">
      <c r="A43" s="88"/>
      <c r="B43" s="106"/>
      <c r="C43" s="106"/>
      <c r="D43" s="106"/>
      <c r="E43" s="106"/>
      <c r="F43" s="106"/>
    </row>
    <row r="44" spans="1:6" ht="16.5" x14ac:dyDescent="0.3">
      <c r="A44" s="88"/>
      <c r="B44" s="106"/>
      <c r="C44" s="106"/>
      <c r="D44" s="106"/>
      <c r="E44" s="106"/>
      <c r="F44" s="106"/>
    </row>
    <row r="45" spans="1:6" ht="15.75" x14ac:dyDescent="0.3">
      <c r="A45" s="89"/>
      <c r="B45" s="106"/>
      <c r="C45" s="106"/>
      <c r="D45" s="106"/>
      <c r="E45" s="106"/>
      <c r="F45" s="106"/>
    </row>
    <row r="46" spans="1:6" ht="15.75" x14ac:dyDescent="0.3">
      <c r="A46" s="89" t="s">
        <v>48</v>
      </c>
      <c r="B46" s="106"/>
      <c r="C46" s="106"/>
      <c r="D46" s="106"/>
      <c r="E46" s="106"/>
      <c r="F46" s="106"/>
    </row>
    <row r="47" spans="1:6" ht="13.5" x14ac:dyDescent="0.25">
      <c r="A47" s="90"/>
      <c r="B47" s="106"/>
      <c r="C47" s="106"/>
      <c r="D47" s="106"/>
      <c r="E47" s="106"/>
      <c r="F47" s="106"/>
    </row>
    <row r="48" spans="1:6" ht="15.75" x14ac:dyDescent="0.3">
      <c r="A48" s="89" t="s">
        <v>40</v>
      </c>
      <c r="B48" s="106"/>
      <c r="C48" s="106"/>
      <c r="D48" s="106"/>
      <c r="E48" s="106"/>
      <c r="F48" s="106"/>
    </row>
    <row r="49" spans="3:5" x14ac:dyDescent="0.2">
      <c r="C49" s="1"/>
      <c r="D49" s="1"/>
      <c r="E49" s="1"/>
    </row>
    <row r="50" spans="3:5" x14ac:dyDescent="0.2">
      <c r="C50" s="1"/>
      <c r="D50" s="1"/>
      <c r="E50" s="1"/>
    </row>
  </sheetData>
  <mergeCells count="15">
    <mergeCell ref="A12:A14"/>
    <mergeCell ref="A15:A16"/>
    <mergeCell ref="A17:A19"/>
    <mergeCell ref="A37:C37"/>
    <mergeCell ref="A23:B23"/>
    <mergeCell ref="A25:A27"/>
    <mergeCell ref="B25:B27"/>
    <mergeCell ref="C25:C27"/>
    <mergeCell ref="A7:B7"/>
    <mergeCell ref="D8:E8"/>
    <mergeCell ref="A9:A11"/>
    <mergeCell ref="B9:B11"/>
    <mergeCell ref="C9:C11"/>
    <mergeCell ref="D9:D11"/>
    <mergeCell ref="E9:E11"/>
  </mergeCells>
  <conditionalFormatting sqref="C12:E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4"/>
  <sheetViews>
    <sheetView showGridLines="0" tabSelected="1" zoomScaleNormal="100" zoomScalePageLayoutView="130" workbookViewId="0"/>
  </sheetViews>
  <sheetFormatPr defaultColWidth="8.85546875" defaultRowHeight="12.75" x14ac:dyDescent="0.2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 x14ac:dyDescent="0.45">
      <c r="A1" s="43" t="s">
        <v>77</v>
      </c>
      <c r="B1" s="43"/>
      <c r="C1" s="3"/>
      <c r="D1" s="3"/>
      <c r="E1" s="3"/>
      <c r="F1" s="3"/>
      <c r="G1" s="3"/>
      <c r="H1" s="3"/>
    </row>
    <row r="2" spans="1:17" x14ac:dyDescent="0.2">
      <c r="A2" s="3"/>
      <c r="B2" s="3"/>
      <c r="C2" s="3"/>
      <c r="D2" s="3"/>
      <c r="E2" s="3"/>
      <c r="F2" s="3"/>
      <c r="G2" s="3"/>
      <c r="H2" s="3"/>
    </row>
    <row r="3" spans="1:17" ht="21" x14ac:dyDescent="0.35">
      <c r="A3" s="56" t="s">
        <v>71</v>
      </c>
      <c r="B3" s="52">
        <v>2018</v>
      </c>
      <c r="C3" s="3"/>
      <c r="D3" s="3"/>
      <c r="E3" s="3"/>
      <c r="F3" s="3"/>
      <c r="G3" s="3"/>
      <c r="H3" s="3"/>
    </row>
    <row r="4" spans="1:17" ht="21" x14ac:dyDescent="0.35">
      <c r="A4" s="56"/>
      <c r="B4" s="52"/>
      <c r="C4" s="3"/>
      <c r="D4" s="3"/>
      <c r="E4" s="3"/>
      <c r="F4" s="3"/>
      <c r="G4" s="3"/>
      <c r="H4" s="3"/>
    </row>
    <row r="5" spans="1:17" ht="16.5" x14ac:dyDescent="0.3">
      <c r="A5" s="273" t="s">
        <v>89</v>
      </c>
      <c r="B5" s="273"/>
      <c r="C5" s="3"/>
      <c r="D5" s="68"/>
      <c r="E5" s="3"/>
      <c r="F5" s="46" t="s">
        <v>51</v>
      </c>
      <c r="G5" s="3"/>
      <c r="H5" s="3"/>
    </row>
    <row r="6" spans="1:17" ht="13.5" x14ac:dyDescent="0.2">
      <c r="A6" s="290" t="s">
        <v>90</v>
      </c>
      <c r="B6" s="291"/>
      <c r="C6" s="3"/>
      <c r="D6" s="68"/>
      <c r="E6" s="3"/>
      <c r="F6" s="3"/>
      <c r="G6" s="3"/>
      <c r="H6" s="3"/>
    </row>
    <row r="7" spans="1:17" x14ac:dyDescent="0.25">
      <c r="A7" s="103"/>
      <c r="B7" s="104"/>
      <c r="C7" s="3"/>
      <c r="D7" s="68"/>
      <c r="E7" s="3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9"/>
    </row>
    <row r="8" spans="1:17" ht="21.75" thickBot="1" x14ac:dyDescent="0.4">
      <c r="A8" s="56"/>
      <c r="B8" s="52"/>
      <c r="C8" s="3"/>
      <c r="D8" s="68"/>
      <c r="E8" s="3"/>
      <c r="F8" s="280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2"/>
    </row>
    <row r="9" spans="1:17" ht="16.5" customHeight="1" x14ac:dyDescent="0.2">
      <c r="A9" s="286" t="s">
        <v>65</v>
      </c>
      <c r="B9" s="287"/>
      <c r="C9" s="58"/>
      <c r="D9" s="69"/>
      <c r="E9" s="58"/>
      <c r="F9" s="280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2"/>
    </row>
    <row r="10" spans="1:17" ht="21" x14ac:dyDescent="0.2">
      <c r="A10" s="62" t="s">
        <v>37</v>
      </c>
      <c r="B10" s="59">
        <f>'[1]Scheda A '!G46</f>
        <v>0</v>
      </c>
      <c r="C10" s="57"/>
      <c r="D10" s="70"/>
      <c r="E10" s="44"/>
      <c r="F10" s="280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2"/>
    </row>
    <row r="11" spans="1:17" ht="21" x14ac:dyDescent="0.2">
      <c r="A11" s="63" t="s">
        <v>4</v>
      </c>
      <c r="B11" s="60">
        <f>'Ex ante Pesatura'!C8</f>
        <v>0.1</v>
      </c>
      <c r="C11" s="44"/>
      <c r="D11" s="71"/>
      <c r="E11" s="44"/>
      <c r="F11" s="283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5"/>
    </row>
    <row r="12" spans="1:17" ht="16.5" customHeight="1" x14ac:dyDescent="0.2">
      <c r="A12" s="288" t="s">
        <v>66</v>
      </c>
      <c r="B12" s="289"/>
      <c r="C12" s="44"/>
      <c r="D12" s="71"/>
      <c r="E12" s="44"/>
      <c r="F12" s="44"/>
      <c r="H12" s="44"/>
    </row>
    <row r="13" spans="1:17" ht="21" x14ac:dyDescent="0.3">
      <c r="A13" s="62" t="s">
        <v>37</v>
      </c>
      <c r="B13" s="59">
        <f>'Scheda B'!I21</f>
        <v>0</v>
      </c>
      <c r="C13" s="44"/>
      <c r="D13" s="71"/>
      <c r="E13" s="44"/>
      <c r="F13" s="44"/>
      <c r="G13" s="44"/>
      <c r="H13" s="44"/>
      <c r="I13" s="49" t="s">
        <v>48</v>
      </c>
      <c r="J13" s="44"/>
    </row>
    <row r="14" spans="1:17" ht="21" x14ac:dyDescent="0.2">
      <c r="A14" s="63" t="s">
        <v>4</v>
      </c>
      <c r="B14" s="60">
        <f>'Ex ante Pesatura'!C9</f>
        <v>0.4</v>
      </c>
      <c r="C14" s="44"/>
      <c r="D14" s="71"/>
      <c r="E14" s="44"/>
      <c r="F14" s="44"/>
      <c r="G14" s="44"/>
      <c r="H14" s="44"/>
    </row>
    <row r="15" spans="1:17" ht="16.5" customHeight="1" x14ac:dyDescent="0.2">
      <c r="A15" s="288" t="s">
        <v>64</v>
      </c>
      <c r="B15" s="289"/>
      <c r="C15" s="44"/>
      <c r="D15" s="71"/>
      <c r="E15" s="44"/>
      <c r="F15" s="44"/>
      <c r="G15" s="44"/>
      <c r="H15" s="44"/>
    </row>
    <row r="16" spans="1:17" ht="21" x14ac:dyDescent="0.3">
      <c r="A16" s="62" t="s">
        <v>37</v>
      </c>
      <c r="B16" s="59">
        <f>'Scheda C'!E21</f>
        <v>0</v>
      </c>
      <c r="C16" s="44"/>
      <c r="D16" s="71"/>
      <c r="E16" s="44"/>
      <c r="F16" s="46" t="s">
        <v>39</v>
      </c>
      <c r="G16" s="3"/>
      <c r="H16" s="3"/>
    </row>
    <row r="17" spans="1:17" ht="21.75" thickBot="1" x14ac:dyDescent="0.25">
      <c r="A17" s="64" t="s">
        <v>4</v>
      </c>
      <c r="B17" s="61">
        <f>'Ex ante Pesatura'!C10</f>
        <v>0.5</v>
      </c>
      <c r="C17" s="67"/>
      <c r="D17" s="72"/>
      <c r="E17" s="67"/>
      <c r="F17" s="3"/>
      <c r="G17" s="3"/>
      <c r="H17" s="3"/>
    </row>
    <row r="18" spans="1:17" ht="16.5" thickBot="1" x14ac:dyDescent="0.35">
      <c r="A18" s="45"/>
      <c r="B18" s="44"/>
      <c r="C18" s="67"/>
      <c r="D18" s="72"/>
      <c r="E18" s="67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9"/>
    </row>
    <row r="19" spans="1:17" ht="27" customHeight="1" x14ac:dyDescent="0.2">
      <c r="A19" s="274" t="s">
        <v>38</v>
      </c>
      <c r="B19" s="275"/>
      <c r="C19" s="67"/>
      <c r="D19" s="72"/>
      <c r="E19" s="67"/>
      <c r="F19" s="280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2"/>
    </row>
    <row r="20" spans="1:17" ht="48.75" thickBot="1" x14ac:dyDescent="0.25">
      <c r="A20" s="65" t="s">
        <v>41</v>
      </c>
      <c r="B20" s="66">
        <f>((B10*B11/100)+(B13*B14/100)+(B16*B17/100))*100</f>
        <v>0</v>
      </c>
      <c r="C20" s="67"/>
      <c r="D20" s="72"/>
      <c r="E20" s="67"/>
      <c r="F20" s="280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2"/>
    </row>
    <row r="21" spans="1:17" ht="16.5" x14ac:dyDescent="0.3">
      <c r="A21" s="46"/>
      <c r="B21" s="44"/>
      <c r="C21" s="44"/>
      <c r="D21" s="44"/>
      <c r="E21" s="44"/>
      <c r="F21" s="283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5"/>
    </row>
    <row r="22" spans="1:17" ht="15" x14ac:dyDescent="0.2">
      <c r="B22" s="276"/>
      <c r="C22" s="276"/>
      <c r="D22" s="3"/>
      <c r="E22" s="3"/>
      <c r="F22" s="3"/>
      <c r="G22" s="3"/>
      <c r="H22" s="3"/>
    </row>
    <row r="23" spans="1:17" ht="15.75" x14ac:dyDescent="0.3">
      <c r="B23" s="3"/>
      <c r="C23" s="3"/>
      <c r="D23" s="3"/>
      <c r="E23" s="3"/>
      <c r="F23" s="3"/>
      <c r="G23" s="3"/>
      <c r="H23" s="3"/>
      <c r="I23" s="49" t="s">
        <v>40</v>
      </c>
    </row>
    <row r="24" spans="1:17" ht="24" customHeight="1" x14ac:dyDescent="0.3">
      <c r="A24" s="75" t="s">
        <v>35</v>
      </c>
      <c r="B24" s="73"/>
      <c r="C24" s="47"/>
      <c r="D24" s="3"/>
      <c r="E24" s="3"/>
      <c r="F24" s="3"/>
      <c r="G24" s="3"/>
      <c r="H24" s="3"/>
    </row>
    <row r="25" spans="1:17" ht="15.75" x14ac:dyDescent="0.3">
      <c r="A25" s="76"/>
      <c r="B25" s="44"/>
      <c r="C25" s="44"/>
      <c r="D25" s="44"/>
      <c r="E25" s="44"/>
      <c r="F25" s="44"/>
      <c r="G25" s="44"/>
      <c r="H25" s="44"/>
    </row>
    <row r="26" spans="1:17" ht="24" customHeight="1" x14ac:dyDescent="0.3">
      <c r="A26" s="75" t="s">
        <v>36</v>
      </c>
      <c r="B26" s="74"/>
      <c r="C26" s="44"/>
      <c r="D26" s="44"/>
      <c r="E26" s="44"/>
      <c r="F26" s="44"/>
      <c r="G26" s="44"/>
      <c r="H26" s="44"/>
    </row>
    <row r="27" spans="1:17" x14ac:dyDescent="0.2">
      <c r="B27" s="44"/>
      <c r="C27" s="44"/>
      <c r="D27" s="44"/>
      <c r="E27" s="44"/>
      <c r="F27" s="44"/>
      <c r="G27" s="44"/>
      <c r="H27" s="44"/>
    </row>
    <row r="28" spans="1:17" ht="25.5" customHeight="1" x14ac:dyDescent="0.2">
      <c r="B28" s="48"/>
      <c r="C28" s="48"/>
      <c r="D28" s="48"/>
      <c r="E28" s="48"/>
      <c r="F28" s="48"/>
      <c r="G28" s="48"/>
      <c r="H28" s="48"/>
    </row>
    <row r="29" spans="1:17" ht="15.75" x14ac:dyDescent="0.3">
      <c r="A29" s="49"/>
      <c r="B29" s="44"/>
      <c r="C29" s="44"/>
      <c r="D29" s="44"/>
      <c r="E29" s="44"/>
      <c r="F29" s="44"/>
      <c r="G29" s="44"/>
      <c r="H29" s="44"/>
    </row>
    <row r="30" spans="1:17" ht="15.75" x14ac:dyDescent="0.3">
      <c r="A30" s="49"/>
      <c r="B30" s="44"/>
      <c r="C30" s="44"/>
      <c r="D30" s="44"/>
      <c r="E30" s="44"/>
      <c r="F30" s="44"/>
      <c r="G30" s="44"/>
      <c r="H30" s="44"/>
    </row>
    <row r="31" spans="1:17" x14ac:dyDescent="0.2">
      <c r="C31" s="44"/>
      <c r="D31" s="44"/>
      <c r="E31" s="44"/>
      <c r="F31" s="44"/>
      <c r="G31" s="44"/>
      <c r="H31" s="44"/>
    </row>
    <row r="32" spans="1:17" ht="13.5" x14ac:dyDescent="0.25">
      <c r="A32" s="50"/>
      <c r="B32" s="44"/>
      <c r="C32" s="44"/>
      <c r="D32" s="44"/>
      <c r="E32" s="44"/>
      <c r="F32" s="44"/>
      <c r="G32" s="44"/>
      <c r="H32" s="44"/>
    </row>
    <row r="33" spans="1:8" ht="16.5" x14ac:dyDescent="0.3">
      <c r="A33" s="46"/>
      <c r="B33" s="44"/>
      <c r="C33" s="44"/>
      <c r="D33" s="44"/>
      <c r="E33" s="44"/>
      <c r="F33" s="44"/>
      <c r="G33" s="44"/>
      <c r="H33" s="44"/>
    </row>
    <row r="34" spans="1:8" ht="63" customHeight="1" x14ac:dyDescent="0.2">
      <c r="A34" s="48"/>
      <c r="B34" s="48"/>
      <c r="C34" s="48"/>
      <c r="D34" s="48"/>
      <c r="E34" s="48"/>
      <c r="F34" s="48"/>
      <c r="G34" s="48"/>
      <c r="H34" s="48"/>
    </row>
    <row r="35" spans="1:8" ht="15.75" x14ac:dyDescent="0.3">
      <c r="A35" s="49"/>
      <c r="B35" s="44"/>
      <c r="C35" s="44"/>
      <c r="D35" s="44"/>
      <c r="E35" s="44"/>
      <c r="F35" s="44"/>
      <c r="G35" s="44"/>
      <c r="H35" s="44"/>
    </row>
    <row r="36" spans="1:8" ht="15.75" x14ac:dyDescent="0.3">
      <c r="A36" s="49"/>
      <c r="B36" s="44"/>
      <c r="C36" s="44"/>
      <c r="D36" s="44"/>
      <c r="E36" s="44"/>
      <c r="F36" s="44"/>
      <c r="G36" s="44"/>
      <c r="H36" s="44"/>
    </row>
    <row r="37" spans="1:8" x14ac:dyDescent="0.2">
      <c r="B37" s="44"/>
      <c r="C37" s="44"/>
      <c r="D37" s="44"/>
      <c r="E37" s="44"/>
      <c r="F37" s="44"/>
      <c r="G37" s="44"/>
      <c r="H37" s="44"/>
    </row>
    <row r="38" spans="1:8" ht="16.5" x14ac:dyDescent="0.3">
      <c r="A38" s="6"/>
      <c r="B38" s="5"/>
      <c r="C38" s="5"/>
      <c r="D38" s="5"/>
      <c r="E38" s="5"/>
      <c r="F38" s="5"/>
      <c r="G38" s="5"/>
      <c r="H38" s="5"/>
    </row>
    <row r="39" spans="1:8" ht="16.5" x14ac:dyDescent="0.3">
      <c r="A39" s="6"/>
      <c r="B39" s="5"/>
      <c r="C39" s="5"/>
      <c r="D39" s="5"/>
      <c r="E39" s="5"/>
      <c r="F39" s="5"/>
      <c r="G39" s="5"/>
      <c r="H39" s="5"/>
    </row>
    <row r="40" spans="1:8" ht="68.45" customHeight="1" x14ac:dyDescent="0.3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 x14ac:dyDescent="0.3">
      <c r="A41" s="6"/>
      <c r="B41" s="5"/>
      <c r="C41" s="5"/>
      <c r="D41" s="5"/>
      <c r="E41" s="5"/>
      <c r="F41" s="5"/>
      <c r="G41" s="5"/>
      <c r="H41" s="5"/>
    </row>
    <row r="42" spans="1:8" ht="15.75" x14ac:dyDescent="0.3">
      <c r="A42" s="45"/>
      <c r="B42" s="44"/>
      <c r="C42" s="44"/>
      <c r="D42" s="44"/>
      <c r="E42" s="44"/>
      <c r="F42" s="44"/>
      <c r="G42" s="44"/>
      <c r="H42" s="44"/>
    </row>
    <row r="43" spans="1:8" ht="15.75" x14ac:dyDescent="0.3">
      <c r="A43" s="7"/>
      <c r="B43" s="5"/>
      <c r="C43" s="5"/>
      <c r="D43" s="5"/>
      <c r="E43" s="5"/>
      <c r="F43" s="5"/>
      <c r="G43" s="5"/>
      <c r="H43" s="5"/>
    </row>
    <row r="44" spans="1:8" ht="15.75" x14ac:dyDescent="0.3">
      <c r="A44" s="7"/>
      <c r="B44" s="5"/>
      <c r="C44" s="5"/>
      <c r="D44" s="5"/>
      <c r="E44" s="5"/>
      <c r="F44" s="5"/>
      <c r="G44" s="5"/>
      <c r="H44" s="5"/>
    </row>
    <row r="45" spans="1:8" ht="15.75" x14ac:dyDescent="0.3">
      <c r="A45" s="7"/>
      <c r="B45" s="5"/>
      <c r="C45" s="5"/>
      <c r="D45" s="5"/>
      <c r="E45" s="5"/>
      <c r="F45" s="5"/>
      <c r="G45" s="5"/>
      <c r="H45" s="5"/>
    </row>
    <row r="46" spans="1:8" ht="13.5" x14ac:dyDescent="0.25">
      <c r="A46" s="8"/>
      <c r="B46" s="5"/>
      <c r="C46" s="5"/>
      <c r="D46" s="5"/>
      <c r="E46" s="5"/>
      <c r="F46" s="5"/>
      <c r="G46" s="5"/>
      <c r="H46" s="5"/>
    </row>
    <row r="47" spans="1:8" ht="13.5" x14ac:dyDescent="0.25">
      <c r="A47" s="8"/>
      <c r="B47" s="5"/>
      <c r="C47" s="5"/>
      <c r="D47" s="5"/>
      <c r="E47" s="5"/>
      <c r="F47" s="5"/>
      <c r="G47" s="5"/>
      <c r="H47" s="5"/>
    </row>
    <row r="48" spans="1:8" ht="13.5" x14ac:dyDescent="0.25">
      <c r="A48" s="8"/>
      <c r="B48" s="5"/>
      <c r="C48" s="5"/>
      <c r="D48" s="5"/>
      <c r="E48" s="5"/>
      <c r="F48" s="5"/>
      <c r="G48" s="5"/>
      <c r="H48" s="5"/>
    </row>
    <row r="49" spans="1:8" ht="13.5" x14ac:dyDescent="0.25">
      <c r="A49" s="8"/>
      <c r="B49" s="5"/>
      <c r="C49" s="5"/>
      <c r="D49" s="5"/>
      <c r="E49" s="5"/>
      <c r="F49" s="5"/>
      <c r="G49" s="5"/>
      <c r="H49" s="5"/>
    </row>
    <row r="50" spans="1:8" ht="16.5" x14ac:dyDescent="0.3">
      <c r="A50" s="6"/>
      <c r="B50" s="5"/>
      <c r="C50" s="5"/>
      <c r="D50" s="5"/>
      <c r="E50" s="5"/>
      <c r="F50" s="5"/>
      <c r="G50" s="5"/>
      <c r="H50" s="5"/>
    </row>
    <row r="51" spans="1:8" ht="15.75" x14ac:dyDescent="0.3">
      <c r="A51" s="45"/>
      <c r="B51" s="44"/>
      <c r="C51" s="44"/>
      <c r="D51" s="44"/>
      <c r="E51" s="44"/>
      <c r="F51" s="44"/>
      <c r="G51" s="44"/>
      <c r="H51" s="44"/>
    </row>
    <row r="52" spans="1:8" ht="15.75" x14ac:dyDescent="0.3">
      <c r="A52" s="7"/>
      <c r="B52" s="5"/>
      <c r="C52" s="5"/>
      <c r="D52" s="5"/>
      <c r="E52" s="5"/>
      <c r="F52" s="5"/>
      <c r="G52" s="5"/>
      <c r="H52" s="5"/>
    </row>
    <row r="53" spans="1:8" ht="15.75" x14ac:dyDescent="0.3">
      <c r="A53" s="7"/>
      <c r="B53" s="5"/>
      <c r="C53" s="5"/>
      <c r="D53" s="5"/>
      <c r="E53" s="5"/>
      <c r="F53" s="5"/>
      <c r="G53" s="5"/>
      <c r="H53" s="5"/>
    </row>
    <row r="54" spans="1:8" ht="15.75" x14ac:dyDescent="0.3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 </vt:lpstr>
      <vt:lpstr>Scheda B</vt:lpstr>
      <vt:lpstr>Scheda C originale</vt:lpstr>
      <vt:lpstr>Obiettivi gestionali</vt:lpstr>
      <vt:lpstr>Scheda C</vt:lpstr>
      <vt:lpstr>Ex post RIEPILOGO</vt:lpstr>
      <vt:lpstr>Copertina!Area_stampa</vt:lpstr>
      <vt:lpstr>'Ex ante Pesatura'!Area_stampa</vt:lpstr>
      <vt:lpstr>'Ex post RIEPILOGO'!Area_stampa</vt:lpstr>
      <vt:lpstr>'Obiettivi gestionali'!Area_stampa</vt:lpstr>
      <vt:lpstr>'Scheda A '!Area_stampa</vt:lpstr>
      <vt:lpstr>'Scheda B'!Area_stampa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Marco Bertocchi</cp:lastModifiedBy>
  <cp:lastPrinted>2017-07-11T04:45:48Z</cp:lastPrinted>
  <dcterms:created xsi:type="dcterms:W3CDTF">1996-11-05T10:16:36Z</dcterms:created>
  <dcterms:modified xsi:type="dcterms:W3CDTF">2018-06-20T17:02:04Z</dcterms:modified>
</cp:coreProperties>
</file>